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60" windowWidth="19320" windowHeight="12240" tabRatio="919" activeTab="0"/>
  </bookViews>
  <sheets>
    <sheet name="II edycja" sheetId="1" r:id="rId1"/>
  </sheets>
  <definedNames>
    <definedName name="_xlnm._FilterDatabase" localSheetId="0" hidden="1">'II edycja'!$A$10:$P$601</definedName>
    <definedName name="_xlfn.CEILING.PRECISE" hidden="1">#NAME?</definedName>
    <definedName name="_xlfn.COUNTIFS" hidden="1">#NAME?</definedName>
    <definedName name="_xlfn.NORM.DIST" hidden="1">#NAME?</definedName>
    <definedName name="_xlfn.PERCENTILE.EXC" hidden="1">#NAME?</definedName>
    <definedName name="_xlfn.PERCENTILE.INC" hidden="1">#NAME?</definedName>
    <definedName name="_xlfn.QUARTILE.EXC" hidden="1">#NAME?</definedName>
    <definedName name="_xlfn.QUARTILE.INC" hidden="1">#NAME?</definedName>
    <definedName name="_xlfn.STDEV.S" hidden="1">#NAME?</definedName>
    <definedName name="_xlfn.SUMIFS" hidden="1">#NAME?</definedName>
    <definedName name="_xlfn.VAR.S" hidden="1">#NAME?</definedName>
    <definedName name="_xlnm.Print_Area" localSheetId="0">'II edycja'!$A$1:$P$601</definedName>
    <definedName name="_xlnm.Print_Titles" localSheetId="0">'II edycja'!$2:$10</definedName>
  </definedNames>
  <calcPr fullCalcOnLoad="1"/>
</workbook>
</file>

<file path=xl/sharedStrings.xml><?xml version="1.0" encoding="utf-8"?>
<sst xmlns="http://schemas.openxmlformats.org/spreadsheetml/2006/main" count="1770" uniqueCount="640">
  <si>
    <t>L.P.</t>
  </si>
  <si>
    <t>Osiedle</t>
  </si>
  <si>
    <t>Agatowa</t>
  </si>
  <si>
    <t>Agrestowa</t>
  </si>
  <si>
    <t>Akacjowa</t>
  </si>
  <si>
    <t>Albatrosowa</t>
  </si>
  <si>
    <t>Aleksandrowska</t>
  </si>
  <si>
    <t>Alpejska</t>
  </si>
  <si>
    <t>Amurowa</t>
  </si>
  <si>
    <t>Azaliowa</t>
  </si>
  <si>
    <t>Azbestowa</t>
  </si>
  <si>
    <t>Bagienna</t>
  </si>
  <si>
    <t>Bananowa</t>
  </si>
  <si>
    <t>Bartnicza</t>
  </si>
  <si>
    <t>Batalionów Chłopskich</t>
  </si>
  <si>
    <t>Bażancia</t>
  </si>
  <si>
    <t>Berberysowa</t>
  </si>
  <si>
    <t>Biedronkowa</t>
  </si>
  <si>
    <t>Biskupińska</t>
  </si>
  <si>
    <t>Błędowska</t>
  </si>
  <si>
    <t>Błękitna</t>
  </si>
  <si>
    <t>Błotna</t>
  </si>
  <si>
    <t>Boleniowa</t>
  </si>
  <si>
    <t>Borowiacka</t>
  </si>
  <si>
    <t>Borówkowa</t>
  </si>
  <si>
    <t>Borsucza</t>
  </si>
  <si>
    <t>Borzenkowska</t>
  </si>
  <si>
    <t>Bruska</t>
  </si>
  <si>
    <t>Brzeska</t>
  </si>
  <si>
    <t>Brzoskwiniowa</t>
  </si>
  <si>
    <t>Bursztynowa</t>
  </si>
  <si>
    <t>Burzowa</t>
  </si>
  <si>
    <t>Buska</t>
  </si>
  <si>
    <t>Buszkowska</t>
  </si>
  <si>
    <t>Bytowska</t>
  </si>
  <si>
    <t>Cedrowa</t>
  </si>
  <si>
    <t>Cedyńska</t>
  </si>
  <si>
    <t>Cekcyńska</t>
  </si>
  <si>
    <t>Charzykowska</t>
  </si>
  <si>
    <t>Chęcińska</t>
  </si>
  <si>
    <t>Chlebowa</t>
  </si>
  <si>
    <t>Chmielna</t>
  </si>
  <si>
    <t>Chorzowska</t>
  </si>
  <si>
    <t>Ciechocińska</t>
  </si>
  <si>
    <t>Cytrusowa</t>
  </si>
  <si>
    <t>Czapla</t>
  </si>
  <si>
    <t>Czarnkowska</t>
  </si>
  <si>
    <t>Czereśniowa</t>
  </si>
  <si>
    <t>Częstochowska</t>
  </si>
  <si>
    <t>Czorsztyńska</t>
  </si>
  <si>
    <t>Czyste Pola</t>
  </si>
  <si>
    <t>Daglezjowa</t>
  </si>
  <si>
    <t>Daktylowa</t>
  </si>
  <si>
    <t>Dąbska</t>
  </si>
  <si>
    <t>Dęblińska</t>
  </si>
  <si>
    <t>Dorodna</t>
  </si>
  <si>
    <t>Dorszowa</t>
  </si>
  <si>
    <t>Dożynkowa</t>
  </si>
  <si>
    <t xml:space="preserve">Drobna </t>
  </si>
  <si>
    <t>Drozdów</t>
  </si>
  <si>
    <t>Dukielska</t>
  </si>
  <si>
    <t>Figowa</t>
  </si>
  <si>
    <t>Fiołkowa</t>
  </si>
  <si>
    <t>Gęsia</t>
  </si>
  <si>
    <t>Glebowa</t>
  </si>
  <si>
    <t>Gliwicka</t>
  </si>
  <si>
    <t>Głuszcowa</t>
  </si>
  <si>
    <t>Gminna</t>
  </si>
  <si>
    <t>Gniewkowska</t>
  </si>
  <si>
    <t>Gogolińska</t>
  </si>
  <si>
    <t>Golubska</t>
  </si>
  <si>
    <t>Gorczańska</t>
  </si>
  <si>
    <t>Gorzowska</t>
  </si>
  <si>
    <t>Gostycyńska</t>
  </si>
  <si>
    <t>Goździkowa</t>
  </si>
  <si>
    <t>Górzyskowo</t>
  </si>
  <si>
    <t>Gradowa</t>
  </si>
  <si>
    <t>Grajewska</t>
  </si>
  <si>
    <t>Grenadierów</t>
  </si>
  <si>
    <t>Grójecka</t>
  </si>
  <si>
    <t>Gryczana</t>
  </si>
  <si>
    <t>Grzybowa</t>
  </si>
  <si>
    <t>Gwardzistów</t>
  </si>
  <si>
    <t>Gwieździsta</t>
  </si>
  <si>
    <t>Hebanowa</t>
  </si>
  <si>
    <t>Hoża</t>
  </si>
  <si>
    <t>Ibisowa</t>
  </si>
  <si>
    <t>Iglasta</t>
  </si>
  <si>
    <t>Indycza</t>
  </si>
  <si>
    <t>Izerska</t>
  </si>
  <si>
    <t>Jagodowa</t>
  </si>
  <si>
    <t>Jałowcowa</t>
  </si>
  <si>
    <t>Janowiecka</t>
  </si>
  <si>
    <t>Janowska</t>
  </si>
  <si>
    <t>Jarmużowa</t>
  </si>
  <si>
    <t>Jarosławska</t>
  </si>
  <si>
    <t>Jarząbkowa</t>
  </si>
  <si>
    <t>Jaśminowa</t>
  </si>
  <si>
    <t>Jazgarzowa</t>
  </si>
  <si>
    <t>Jeleniogórska</t>
  </si>
  <si>
    <t>Jeziorna</t>
  </si>
  <si>
    <t>Jęczmienna</t>
  </si>
  <si>
    <t>Jędrzejowska</t>
  </si>
  <si>
    <t>Jordanowska</t>
  </si>
  <si>
    <t>Kaktusowa</t>
  </si>
  <si>
    <t>Kameralna</t>
  </si>
  <si>
    <t>Kampinoska</t>
  </si>
  <si>
    <t>Kanonierów</t>
  </si>
  <si>
    <t>Kapryśna</t>
  </si>
  <si>
    <t>Karasiowa</t>
  </si>
  <si>
    <t>Karpia</t>
  </si>
  <si>
    <t>Karsińska</t>
  </si>
  <si>
    <t>Katowicka</t>
  </si>
  <si>
    <t>Kawiorowa</t>
  </si>
  <si>
    <t>Kętrzyńska</t>
  </si>
  <si>
    <t>Kilowa</t>
  </si>
  <si>
    <t>Kliniczna</t>
  </si>
  <si>
    <t>Kłodzka</t>
  </si>
  <si>
    <t>Kłosowa</t>
  </si>
  <si>
    <t>Kociewska</t>
  </si>
  <si>
    <t>Kogucia</t>
  </si>
  <si>
    <t>Kolibrowa</t>
  </si>
  <si>
    <t>Kolonijna</t>
  </si>
  <si>
    <t>Komierowska</t>
  </si>
  <si>
    <t>Komisji Edukacji Narodowej</t>
  </si>
  <si>
    <t>Koralowa</t>
  </si>
  <si>
    <t>Kosmonautów</t>
  </si>
  <si>
    <t>Koszykowa</t>
  </si>
  <si>
    <t>Kotomierska</t>
  </si>
  <si>
    <t>Kotwicowa</t>
  </si>
  <si>
    <t>Kórnicka</t>
  </si>
  <si>
    <t>Krańcowa</t>
  </si>
  <si>
    <t>Krecia</t>
  </si>
  <si>
    <t>Krokusowa</t>
  </si>
  <si>
    <t>Krośnieńska</t>
  </si>
  <si>
    <t>Krotoszyńska</t>
  </si>
  <si>
    <t>Krynicka</t>
  </si>
  <si>
    <t>Kryształowa</t>
  </si>
  <si>
    <t>Kudowska</t>
  </si>
  <si>
    <t>Kuracyjna</t>
  </si>
  <si>
    <t>Kuźnicka</t>
  </si>
  <si>
    <t>Lagunowa</t>
  </si>
  <si>
    <t>Laskowicka</t>
  </si>
  <si>
    <t>Laurowa</t>
  </si>
  <si>
    <t>Lądowa</t>
  </si>
  <si>
    <t>Legnicka</t>
  </si>
  <si>
    <t>Leszczowa</t>
  </si>
  <si>
    <t>Letniskowa</t>
  </si>
  <si>
    <t>Lidzbarska</t>
  </si>
  <si>
    <t>Liściasta</t>
  </si>
  <si>
    <t>Lodowa</t>
  </si>
  <si>
    <t>Lubawska</t>
  </si>
  <si>
    <t>Lubuska</t>
  </si>
  <si>
    <t>Łabędzia</t>
  </si>
  <si>
    <t>Łebska</t>
  </si>
  <si>
    <t>Łobżenicka</t>
  </si>
  <si>
    <t>Łowiskowa</t>
  </si>
  <si>
    <t>Maciejowicka</t>
  </si>
  <si>
    <t>Mahoniowa</t>
  </si>
  <si>
    <t>Malachitowa</t>
  </si>
  <si>
    <t>Malinowa</t>
  </si>
  <si>
    <t>Mała</t>
  </si>
  <si>
    <t>Małżowa</t>
  </si>
  <si>
    <t>Maratońska</t>
  </si>
  <si>
    <t>Mariampolska</t>
  </si>
  <si>
    <t>Masztowa</t>
  </si>
  <si>
    <t>Mąkowarska</t>
  </si>
  <si>
    <t>Mewia</t>
  </si>
  <si>
    <t>Mglista</t>
  </si>
  <si>
    <t>Miechowska</t>
  </si>
  <si>
    <t>Miedziana</t>
  </si>
  <si>
    <t>Miedzyńska</t>
  </si>
  <si>
    <t>Mieszka I</t>
  </si>
  <si>
    <t>Migdałowa</t>
  </si>
  <si>
    <t>Miodowa</t>
  </si>
  <si>
    <t>Mleczna</t>
  </si>
  <si>
    <t>Młynarska</t>
  </si>
  <si>
    <t>Modlińska</t>
  </si>
  <si>
    <t>Morszczukowa</t>
  </si>
  <si>
    <t>Mroźna</t>
  </si>
  <si>
    <t>Myślęcińska</t>
  </si>
  <si>
    <t>Na Uboczu</t>
  </si>
  <si>
    <t>Nastrojowa</t>
  </si>
  <si>
    <t>Nawigacyjna</t>
  </si>
  <si>
    <t>Nefrytowa</t>
  </si>
  <si>
    <t>Nieszawska</t>
  </si>
  <si>
    <t>Notecka</t>
  </si>
  <si>
    <t>Obornicka</t>
  </si>
  <si>
    <t>Obozowa</t>
  </si>
  <si>
    <t>Obrońców Tobruku</t>
  </si>
  <si>
    <t>Oceaniczna</t>
  </si>
  <si>
    <t>Okrężna</t>
  </si>
  <si>
    <t>Oleśnicka</t>
  </si>
  <si>
    <t>Olkuska</t>
  </si>
  <si>
    <t>Opalowa</t>
  </si>
  <si>
    <t>Orawska</t>
  </si>
  <si>
    <t>Osielska</t>
  </si>
  <si>
    <t>Ostródzka</t>
  </si>
  <si>
    <t>Ostrygowa</t>
  </si>
  <si>
    <t>Oświęcimska</t>
  </si>
  <si>
    <t>Otorowska</t>
  </si>
  <si>
    <t>Owocowa</t>
  </si>
  <si>
    <t>Pakoska</t>
  </si>
  <si>
    <t>Palisandrowa</t>
  </si>
  <si>
    <t>Papiernicza</t>
  </si>
  <si>
    <t>Paprocia</t>
  </si>
  <si>
    <t>Partyzantów</t>
  </si>
  <si>
    <t>Pelikanowa</t>
  </si>
  <si>
    <t>Perkozowa</t>
  </si>
  <si>
    <t>Piaski</t>
  </si>
  <si>
    <t>Piaśnicka</t>
  </si>
  <si>
    <t>Pieczarkowa</t>
  </si>
  <si>
    <t>Pienińska</t>
  </si>
  <si>
    <t>Pilska</t>
  </si>
  <si>
    <t>Piskorzowa</t>
  </si>
  <si>
    <t>Piwna</t>
  </si>
  <si>
    <t>Platynowa</t>
  </si>
  <si>
    <t>Płociowa</t>
  </si>
  <si>
    <t>Pod Borem</t>
  </si>
  <si>
    <t>Podkowa</t>
  </si>
  <si>
    <t>Podłużna</t>
  </si>
  <si>
    <t>Podmokła</t>
  </si>
  <si>
    <t>Podniebna</t>
  </si>
  <si>
    <t>Pokładowa</t>
  </si>
  <si>
    <t>Polanicka</t>
  </si>
  <si>
    <t>Polarna</t>
  </si>
  <si>
    <t>Poligonowa</t>
  </si>
  <si>
    <t>Porzeczkowa</t>
  </si>
  <si>
    <t xml:space="preserve">Potulicka </t>
  </si>
  <si>
    <t>Powstania Styczniowego</t>
  </si>
  <si>
    <t>Przechowska</t>
  </si>
  <si>
    <t>Przełomowa</t>
  </si>
  <si>
    <t>Przemyska</t>
  </si>
  <si>
    <t>Przepiórcza</t>
  </si>
  <si>
    <t>Przy Lotnisku</t>
  </si>
  <si>
    <t>Przy Parku</t>
  </si>
  <si>
    <t>Przyczółek</t>
  </si>
  <si>
    <t>Przyleśna</t>
  </si>
  <si>
    <t>Przyłęcka</t>
  </si>
  <si>
    <t>Przystaniowa</t>
  </si>
  <si>
    <t>Pstrągowa</t>
  </si>
  <si>
    <t>Pszczelna</t>
  </si>
  <si>
    <t>Pszczyńska</t>
  </si>
  <si>
    <t>Radomska</t>
  </si>
  <si>
    <t xml:space="preserve">Radosna </t>
  </si>
  <si>
    <t>Radziejowska</t>
  </si>
  <si>
    <t>Rajdowa</t>
  </si>
  <si>
    <t>Rakietowa</t>
  </si>
  <si>
    <t>Rakowa</t>
  </si>
  <si>
    <t>Regatowa</t>
  </si>
  <si>
    <t>Rogalińska</t>
  </si>
  <si>
    <t>Roztoczańska</t>
  </si>
  <si>
    <t>Rubinowa</t>
  </si>
  <si>
    <t>Rudzikowa</t>
  </si>
  <si>
    <t>Runowska</t>
  </si>
  <si>
    <t>Rymarska</t>
  </si>
  <si>
    <t>Rypińska</t>
  </si>
  <si>
    <t>Rzeszowska</t>
  </si>
  <si>
    <t>Sadowa</t>
  </si>
  <si>
    <t>Sambora</t>
  </si>
  <si>
    <t>Sandaczowa</t>
  </si>
  <si>
    <t>Sanocka</t>
  </si>
  <si>
    <t>Sarnia</t>
  </si>
  <si>
    <t>Saska</t>
  </si>
  <si>
    <t>Sazanowa</t>
  </si>
  <si>
    <t>Sąsiedzka</t>
  </si>
  <si>
    <t>Sępoleńska</t>
  </si>
  <si>
    <t>Sicieńska</t>
  </si>
  <si>
    <t>Sieciowa</t>
  </si>
  <si>
    <t>Skarbiewska</t>
  </si>
  <si>
    <t>Skarszewska</t>
  </si>
  <si>
    <t>Skowronków</t>
  </si>
  <si>
    <t>Smętna</t>
  </si>
  <si>
    <t>Solecka</t>
  </si>
  <si>
    <t>Sosnowa</t>
  </si>
  <si>
    <t>Sowia</t>
  </si>
  <si>
    <t>Spadochroniarzy</t>
  </si>
  <si>
    <t>Spławikowa</t>
  </si>
  <si>
    <t>Strusia</t>
  </si>
  <si>
    <t>Strzegowska</t>
  </si>
  <si>
    <t>Strzemienna</t>
  </si>
  <si>
    <t>Sumowa</t>
  </si>
  <si>
    <t>Suwalska</t>
  </si>
  <si>
    <t>Sybiraków</t>
  </si>
  <si>
    <t>Szafirowa</t>
  </si>
  <si>
    <t>Szczawnicka</t>
  </si>
  <si>
    <t>Szczecińska</t>
  </si>
  <si>
    <t>Szczupakowa</t>
  </si>
  <si>
    <t>Szkolna</t>
  </si>
  <si>
    <t>Szmaragdowa</t>
  </si>
  <si>
    <t>Szpęgawska</t>
  </si>
  <si>
    <t>Sztormowa</t>
  </si>
  <si>
    <t>Szuwarowa</t>
  </si>
  <si>
    <t>Szwoleżerów</t>
  </si>
  <si>
    <t>Szybowcowa</t>
  </si>
  <si>
    <t>Szyperska</t>
  </si>
  <si>
    <t>Ślesińska</t>
  </si>
  <si>
    <t>Śniegowa</t>
  </si>
  <si>
    <t>Średzka</t>
  </si>
  <si>
    <t>Świdnicka</t>
  </si>
  <si>
    <t>Świętokrzyska</t>
  </si>
  <si>
    <t>Tarnowska</t>
  </si>
  <si>
    <t>Terespolska</t>
  </si>
  <si>
    <t>Tęczowa</t>
  </si>
  <si>
    <t>Torfowa</t>
  </si>
  <si>
    <t>Tranowa</t>
  </si>
  <si>
    <t>Trociowa</t>
  </si>
  <si>
    <t>Tryszczyńska</t>
  </si>
  <si>
    <t>Trzcinowa</t>
  </si>
  <si>
    <t>Tukanowa</t>
  </si>
  <si>
    <t>Tulipanowa</t>
  </si>
  <si>
    <t>Turystyczna</t>
  </si>
  <si>
    <t>Uklejowa</t>
  </si>
  <si>
    <t>Unisławska</t>
  </si>
  <si>
    <t>Urodzajna</t>
  </si>
  <si>
    <t>Uskok</t>
  </si>
  <si>
    <t>Ustrzycka</t>
  </si>
  <si>
    <t>Wałbrzyska</t>
  </si>
  <si>
    <t>Wałdowska</t>
  </si>
  <si>
    <t>Warzywna</t>
  </si>
  <si>
    <t>Wągrowiecka</t>
  </si>
  <si>
    <t>Wdzydzka</t>
  </si>
  <si>
    <t>Wejherowska</t>
  </si>
  <si>
    <t>Weteranów</t>
  </si>
  <si>
    <t>Wędkarska</t>
  </si>
  <si>
    <t>Węgorzowa</t>
  </si>
  <si>
    <t>Wichrowa</t>
  </si>
  <si>
    <t>Wierzchucińska</t>
  </si>
  <si>
    <t>Wieśniacza</t>
  </si>
  <si>
    <t>Wiewiórcza</t>
  </si>
  <si>
    <t>Więcborska</t>
  </si>
  <si>
    <t>Więcierzowa</t>
  </si>
  <si>
    <t>Wiklinowa</t>
  </si>
  <si>
    <t>Wioślarska</t>
  </si>
  <si>
    <t>Witosławy</t>
  </si>
  <si>
    <t>Wodna</t>
  </si>
  <si>
    <t>Wolińska</t>
  </si>
  <si>
    <t>Woskowa</t>
  </si>
  <si>
    <t>Wróblowa</t>
  </si>
  <si>
    <t>Wrzosowa</t>
  </si>
  <si>
    <t>Wudzyńska</t>
  </si>
  <si>
    <t xml:space="preserve">Wydmy </t>
  </si>
  <si>
    <t>Wypoczynkowa</t>
  </si>
  <si>
    <t>Zamiejska</t>
  </si>
  <si>
    <t>Zasobna</t>
  </si>
  <si>
    <t>Zawiszy Czarnego</t>
  </si>
  <si>
    <t>Zawodzie</t>
  </si>
  <si>
    <t>Zdrojowa</t>
  </si>
  <si>
    <t>Zgorzelecka</t>
  </si>
  <si>
    <t>Ziębia</t>
  </si>
  <si>
    <t>Zimorodkowa</t>
  </si>
  <si>
    <t>Złota</t>
  </si>
  <si>
    <t>Zwierzyniecka</t>
  </si>
  <si>
    <t>Żabia</t>
  </si>
  <si>
    <t>Żnińska</t>
  </si>
  <si>
    <t>Żołędowska</t>
  </si>
  <si>
    <t>Żubrowa</t>
  </si>
  <si>
    <t>Żurawinowa</t>
  </si>
  <si>
    <t>Żuromińska</t>
  </si>
  <si>
    <t>Żytnia</t>
  </si>
  <si>
    <t>2 Października</t>
  </si>
  <si>
    <t>dr Władysława Baranowskiego</t>
  </si>
  <si>
    <t>Piotra Bartoszcze</t>
  </si>
  <si>
    <t>prof. Zdzisława Boronia</t>
  </si>
  <si>
    <t>Braci Bażańskich</t>
  </si>
  <si>
    <t>Brzegowa</t>
  </si>
  <si>
    <t>Bernarda Chełkowskiego</t>
  </si>
  <si>
    <t>Józefa Chełmońskiego</t>
  </si>
  <si>
    <t>Bernarda Chrzanowskiego</t>
  </si>
  <si>
    <t>Michała Czerskiego</t>
  </si>
  <si>
    <t>Garczyńskiego Stefana</t>
  </si>
  <si>
    <t>Michała Grobelskiego</t>
  </si>
  <si>
    <t>mjr. Grussa Józefa</t>
  </si>
  <si>
    <t>Alfonsa Hoffmanna</t>
  </si>
  <si>
    <t>Michała Hoppego</t>
  </si>
  <si>
    <t>Stanisława Horno-Popławskiego</t>
  </si>
  <si>
    <t>Klemensa Janickiego</t>
  </si>
  <si>
    <t>Jeżewska</t>
  </si>
  <si>
    <t>Antoniego Jędruszka</t>
  </si>
  <si>
    <t>Romana Kaczmarczyka</t>
  </si>
  <si>
    <t>Aleksandra Kamińskiego</t>
  </si>
  <si>
    <t>dr Zygmunta Kasperowicza</t>
  </si>
  <si>
    <t>Teodora Kocerki</t>
  </si>
  <si>
    <t>Zygmunta Kuligowskiego</t>
  </si>
  <si>
    <t>Włodzimierza Kulmatyckiego</t>
  </si>
  <si>
    <t>Henryka Kulpińskiego</t>
  </si>
  <si>
    <t>Stefana Majtkowskiego</t>
  </si>
  <si>
    <t>Józefa Makowskiego</t>
  </si>
  <si>
    <t>Młyńska</t>
  </si>
  <si>
    <t>Jana Montowskiego</t>
  </si>
  <si>
    <t>Motylowa</t>
  </si>
  <si>
    <t>Mrągowska</t>
  </si>
  <si>
    <t>Obrońców Helu</t>
  </si>
  <si>
    <t>Władysława Odonica</t>
  </si>
  <si>
    <t>Bolesława Orlińskiego</t>
  </si>
  <si>
    <t>Orzechowa</t>
  </si>
  <si>
    <t>Rajmunda Pałubickiego</t>
  </si>
  <si>
    <t>Planty</t>
  </si>
  <si>
    <t>Plażowa</t>
  </si>
  <si>
    <t>Płowiecka</t>
  </si>
  <si>
    <t>Podnóże</t>
  </si>
  <si>
    <t>Pogodna</t>
  </si>
  <si>
    <t>Wincentego Pola</t>
  </si>
  <si>
    <t>Mieczysława Połukarda</t>
  </si>
  <si>
    <t>Prądy</t>
  </si>
  <si>
    <t>Zenona Przesmyckiego</t>
  </si>
  <si>
    <t>Rupienica</t>
  </si>
  <si>
    <t>Stanisława Sadowskiego</t>
  </si>
  <si>
    <t>Sępia</t>
  </si>
  <si>
    <t>Wandy Siemaszkowej</t>
  </si>
  <si>
    <t>Skwarna</t>
  </si>
  <si>
    <t>Edwarda Soboczyńskiego</t>
  </si>
  <si>
    <t>Spadzista</t>
  </si>
  <si>
    <t>Haliny Stabrowskiej</t>
  </si>
  <si>
    <t>Feliksa Stamma</t>
  </si>
  <si>
    <t>ks. Stanisława Streicha</t>
  </si>
  <si>
    <t>Wita Stwosza</t>
  </si>
  <si>
    <t>Bogusława Sujkowskiego</t>
  </si>
  <si>
    <t xml:space="preserve">ks. Bernarda Sychty </t>
  </si>
  <si>
    <t>Władysława Syrokomli</t>
  </si>
  <si>
    <t>Szczytowa</t>
  </si>
  <si>
    <t>Szlakowa</t>
  </si>
  <si>
    <t>Szpakowa</t>
  </si>
  <si>
    <t>ks. Henryka Szumana</t>
  </si>
  <si>
    <t>Topazowa</t>
  </si>
  <si>
    <t>Augustyna i Romana Trägerów</t>
  </si>
  <si>
    <t>Truskawkowa</t>
  </si>
  <si>
    <t>Trzeciewiecka</t>
  </si>
  <si>
    <t>Juliana Tuwima</t>
  </si>
  <si>
    <t>Bartłomieja Wardyńskiego</t>
  </si>
  <si>
    <t>Władysława Warneńczyka</t>
  </si>
  <si>
    <t>Waleriana Wróblewskiego</t>
  </si>
  <si>
    <t>Łukasza Wybranowskiego</t>
  </si>
  <si>
    <t>Wypaleniska</t>
  </si>
  <si>
    <t>Władysława Żemojtela</t>
  </si>
  <si>
    <t>Stefana Żeromskiego</t>
  </si>
  <si>
    <t>Osowa Góra</t>
  </si>
  <si>
    <t>Zatokowa</t>
  </si>
  <si>
    <t>Flisy</t>
  </si>
  <si>
    <t>Brzezińska</t>
  </si>
  <si>
    <t>Wiśniowa (od Makowej do granicy miasta)</t>
  </si>
  <si>
    <t>Pagórek (od Pijarów do schodów)</t>
  </si>
  <si>
    <t>Sierpowa</t>
  </si>
  <si>
    <t>Zapłotek (od granicy miasta do Widok)</t>
  </si>
  <si>
    <t>Orna (od Zapłotek do Kłosowej)</t>
  </si>
  <si>
    <t>Żniwna (od Zapłotek do Wieśniaczej)</t>
  </si>
  <si>
    <t>Kazimierza Przerwy-Tetmajera</t>
  </si>
  <si>
    <t>Barwna (od pętli do końca)</t>
  </si>
  <si>
    <t>16 Pułku Ułanów Wlkp. (od cmentarza do Stawowej)</t>
  </si>
  <si>
    <t>Szwederowo</t>
  </si>
  <si>
    <t>Jaskółcza (od Żwirki i Wigury w kierunku WZL2)</t>
  </si>
  <si>
    <t>Kossaka (od Zwirki i Wigury w kierunku WZL2)</t>
  </si>
  <si>
    <t>Gołębia (od Żwirki i Wigury w kierunku WZL2)</t>
  </si>
  <si>
    <t xml:space="preserve">Ducha Świętego </t>
  </si>
  <si>
    <t>Szymborska (od Pakoskiej do Cmentarnej)</t>
  </si>
  <si>
    <t>Mogileńska (120 m od Gniewkowskiej w kierunku Cmentarnej)</t>
  </si>
  <si>
    <t>Emilianowska</t>
  </si>
  <si>
    <t>Jelenia (część od ul. Glinki)</t>
  </si>
  <si>
    <t>Wyżyny</t>
  </si>
  <si>
    <t>Czyżkówko</t>
  </si>
  <si>
    <t>Łącka</t>
  </si>
  <si>
    <t>Chmurna (Siedlecka - Byszewska)</t>
  </si>
  <si>
    <t>Lubostrońska (od parkingu przy POLO markecie do Karolewskiej)</t>
  </si>
  <si>
    <t>Gościeradzka</t>
  </si>
  <si>
    <t>Jachcice</t>
  </si>
  <si>
    <t>Onufrego Zagłoby</t>
  </si>
  <si>
    <t>Magnoliowa</t>
  </si>
  <si>
    <t>Bielska</t>
  </si>
  <si>
    <t>Wyścigowa (część na północ od Inwalidów)</t>
  </si>
  <si>
    <t>Kapuściska</t>
  </si>
  <si>
    <t>Bartodzieje</t>
  </si>
  <si>
    <t>Odrzańska</t>
  </si>
  <si>
    <t>Bieszczadzka</t>
  </si>
  <si>
    <t>Góralska</t>
  </si>
  <si>
    <t>Piekary</t>
  </si>
  <si>
    <t>Targowisko</t>
  </si>
  <si>
    <t>Korzeniowskiego</t>
  </si>
  <si>
    <t>Wybudowanie (część równoległa do Wyzwolenia)</t>
  </si>
  <si>
    <t>Karkonoska</t>
  </si>
  <si>
    <t>Źródlana (na zachód od Studziennej)</t>
  </si>
  <si>
    <t>Okole</t>
  </si>
  <si>
    <t>Relaksowa (od Biwakowej do Olimpijskiej)</t>
  </si>
  <si>
    <t>Zacisze (od dojazdu do szkoły w kier. Planu 6-letniego)</t>
  </si>
  <si>
    <t>Ceramiczna (od Swarzewskiej w kierunku Curie-Skłodowskiej)</t>
  </si>
  <si>
    <t>Przy Tartaku (od Produkcyjnej w kier. linii kolejowej)</t>
  </si>
  <si>
    <t>Piastowa (od Warneńczyka do Wyzwolenia)</t>
  </si>
  <si>
    <t>Podgórze (od Sudeckiej do stacji trafo)</t>
  </si>
  <si>
    <t>Bortnowskiego (od Wyzwolenia do Dorodnej)</t>
  </si>
  <si>
    <t>Łucka</t>
  </si>
  <si>
    <t>Rozłogi (odcinek od Cmentarnej do Lubranieckiej)</t>
  </si>
  <si>
    <t>Ciepła</t>
  </si>
  <si>
    <t>Białobłocka (od Krzywej w kierunku Kokosowej)</t>
  </si>
  <si>
    <t>Dżokejowa</t>
  </si>
  <si>
    <t>Wycieczkowa</t>
  </si>
  <si>
    <t>Mrotecka (część równoległa do Kutrowej)</t>
  </si>
  <si>
    <t>Kobaltowa</t>
  </si>
  <si>
    <t>Słowicza (od Ołowianej do Kruszyńskiej)</t>
  </si>
  <si>
    <t>Krogulcza</t>
  </si>
  <si>
    <t>Prądocińska (odcinek do DK10 i od wjazdu do wysypiska śmieci do Soleckiej)</t>
  </si>
  <si>
    <t>Stopnicka</t>
  </si>
  <si>
    <t>Harcerska (od nr 5/6 do końca)</t>
  </si>
  <si>
    <t>Głucha (od Nad Torem w kierunku Siedleckiej)</t>
  </si>
  <si>
    <t>Wojciecha Staszewskiego</t>
  </si>
  <si>
    <t>Kazimierza Boruckiego (od dojazdu do stacji trafo do Ryńskiego)</t>
  </si>
  <si>
    <t>Letnia (od Wisennej do nr 5/6)</t>
  </si>
  <si>
    <t>Janikowska (od Cmentranej do kościoła Zielonświąkowców)</t>
  </si>
  <si>
    <t>Leszka Białego</t>
  </si>
  <si>
    <t>Nadrzeczna (od komory kd przy Grunwaldzkiej do ogródków działkowych)</t>
  </si>
  <si>
    <t>TAK</t>
  </si>
  <si>
    <t>NIE</t>
  </si>
  <si>
    <t>TAK/NIE</t>
  </si>
  <si>
    <t>Długość ulicy [m]</t>
  </si>
  <si>
    <t>Tatrzańska</t>
  </si>
  <si>
    <t>Leona Posłusznego</t>
  </si>
  <si>
    <t>Górna</t>
  </si>
  <si>
    <t>Ludowa</t>
  </si>
  <si>
    <t>Puszczykowa (od Kanarkowej do końca)</t>
  </si>
  <si>
    <t>Lubraniecka</t>
  </si>
  <si>
    <t>Pielęgniarska (od Altanowej do końca)</t>
  </si>
  <si>
    <t>Patrolowa</t>
  </si>
  <si>
    <t>Żółwińska</t>
  </si>
  <si>
    <t>Okólna</t>
  </si>
  <si>
    <t>Błonie</t>
  </si>
  <si>
    <t>Kącik</t>
  </si>
  <si>
    <t>Glinki - Rupienica</t>
  </si>
  <si>
    <t>Leśne</t>
  </si>
  <si>
    <t>Łęgnowo</t>
  </si>
  <si>
    <t>Łęgnowo Wieś</t>
  </si>
  <si>
    <t>Miedzyń - Prądy</t>
  </si>
  <si>
    <t>Spacerowa (Mińska - Cieplicka)</t>
  </si>
  <si>
    <t>Trawnik</t>
  </si>
  <si>
    <t>Nowy Fordon</t>
  </si>
  <si>
    <t>Stary Fordon</t>
  </si>
  <si>
    <t>Tatrzańskie</t>
  </si>
  <si>
    <t>Cietrzewia (od Skowronków do Puszczykowejj)</t>
  </si>
  <si>
    <t>Smukała - Opławiec - Janowo</t>
  </si>
  <si>
    <t>Zimne Wody - Czersko Polskie</t>
  </si>
  <si>
    <t>Produkcyjna (od Przy Tartaku do Sielskiej)</t>
  </si>
  <si>
    <t>Rynkowska (od Putza w kierunku północnym)</t>
  </si>
  <si>
    <t>Bora - Komorowskiego 
(od Brzegowej do drogi do oczyszczalni ścieków)</t>
  </si>
  <si>
    <t>Suma punktów</t>
  </si>
  <si>
    <t>CHARAKTERYSTYKA ULIC</t>
  </si>
  <si>
    <t>Ważność ulicy lokalnej w układzie transportowym</t>
  </si>
  <si>
    <t>Traktorzystów</t>
  </si>
  <si>
    <t>Sucha</t>
  </si>
  <si>
    <t>Załącznik nr 3 do Wieloletniego programu utwardzenia ulic gruntowych zlokalizowanych na terenie Miasta Bydgoszczy</t>
  </si>
  <si>
    <t>Bydgoszcz Wschód - Siernieczek</t>
  </si>
  <si>
    <t>Brdyujście</t>
  </si>
  <si>
    <t>Szara</t>
  </si>
  <si>
    <t>Włościańska</t>
  </si>
  <si>
    <t>Konwaliowa</t>
  </si>
  <si>
    <t>Koźlakowa</t>
  </si>
  <si>
    <t>Wiślana (od Szkoły Podstawowej dla Dorosłych do końca)</t>
  </si>
  <si>
    <t>Gęstość mieszkańców
/1 m drogi</t>
  </si>
  <si>
    <t>Przy Bóżnicy</t>
  </si>
  <si>
    <t>Redłowska</t>
  </si>
  <si>
    <t>Aktualna nazwa ulicy</t>
  </si>
  <si>
    <t>Opławiec (od Biwakowej w kierunku  północnym)</t>
  </si>
  <si>
    <t>Smukalska (od Biwakowej w kierunku  północnym)</t>
  </si>
  <si>
    <t>Domosława Chroślicy</t>
  </si>
  <si>
    <t>Boguszy z Kościelca</t>
  </si>
  <si>
    <t>Kazimierza Konradowica</t>
  </si>
  <si>
    <t>Niemierzy</t>
  </si>
  <si>
    <t>Arnolda</t>
  </si>
  <si>
    <t>Olta Żyrowica</t>
  </si>
  <si>
    <t>Książęca</t>
  </si>
  <si>
    <t>Jana z Płonkowa</t>
  </si>
  <si>
    <t>Janusza Wojsławica</t>
  </si>
  <si>
    <t>Przemysła II</t>
  </si>
  <si>
    <t>ks. Jana Bocheńskiego</t>
  </si>
  <si>
    <t>ks. Józefa Kutermaka</t>
  </si>
  <si>
    <t>Kazimierza Styp-Rekowskiego</t>
  </si>
  <si>
    <t>ks. Prałata Stefana Brylla</t>
  </si>
  <si>
    <t>Jana Małeckiego</t>
  </si>
  <si>
    <t>Wiktora Degi</t>
  </si>
  <si>
    <t>Władysławy Kieliotis</t>
  </si>
  <si>
    <t>Morelowa</t>
  </si>
  <si>
    <t>Kanarkowa (od Drozdów do Skowronków)</t>
  </si>
  <si>
    <t>Kanarkowa (od Puszczykowej do Platynowej)</t>
  </si>
  <si>
    <t>Palmowa (odcinek północny)</t>
  </si>
  <si>
    <t>Palmowa (odcinek południowy)</t>
  </si>
  <si>
    <t>Rajska (poniżej mostu)</t>
  </si>
  <si>
    <t>Daleka (od odziału celnego do Podleśnej)</t>
  </si>
  <si>
    <t>Wskaźnik długości dróg gruntowych do sumy długości dróg lokalnychna osiedlu</t>
  </si>
  <si>
    <t>Wincentego Rogali</t>
  </si>
  <si>
    <t>Wilczak - Jary</t>
  </si>
  <si>
    <t>Widok (od Leszczyna do końca ulicy)</t>
  </si>
  <si>
    <t>Wierzbowa (od Maciaszka do końca ulicy)</t>
  </si>
  <si>
    <t>Biedaszkowo (od skrętu do aeroklubu do końca ulicy)</t>
  </si>
  <si>
    <t>Planktonowa</t>
  </si>
  <si>
    <t>Podhalańska</t>
  </si>
  <si>
    <t>maksymalna liczba punktów</t>
  </si>
  <si>
    <t>WAGI PUNKTÓW</t>
  </si>
  <si>
    <t>KRYTERIA</t>
  </si>
  <si>
    <t>waga punktów</t>
  </si>
  <si>
    <t>wartości maksymalne</t>
  </si>
  <si>
    <t>Gęstość mieszkańców w stosunku do ulicy o największej gęstości</t>
  </si>
  <si>
    <t>Wskaźnik długości dróg gruntowych do sumy długości dróg lokalnych na osiedlu w stosunku do osiedla o najwyższym wskaźniku ulic gruntowych</t>
  </si>
  <si>
    <t>2a</t>
  </si>
  <si>
    <t>2b</t>
  </si>
  <si>
    <t>Bezpośrednie połączenie z drogą układu podstawowego, zgodnie z warunkami technicznymi, planem miejscowym lub istniejącym zagospodarowaniem terenu</t>
  </si>
  <si>
    <t>Krzywa (część północna)</t>
  </si>
  <si>
    <t>Krzywa (część południowa)</t>
  </si>
  <si>
    <t xml:space="preserve">Połączenie dróg twardych: układu podstawowego z układem lokalnym poprzez analizowaną ulicę gruntową </t>
  </si>
  <si>
    <t>Lęborska</t>
  </si>
  <si>
    <t>Horodelska (od nr 42 do końca)</t>
  </si>
  <si>
    <t>Zielonogórska</t>
  </si>
  <si>
    <t>Zachodnia</t>
  </si>
  <si>
    <t>Walentego Stefańskiego</t>
  </si>
  <si>
    <t>Igrzyskowa (od Bydgoskich Olimpijczyków do końca)</t>
  </si>
  <si>
    <t>Irysowa (od Żyznej do przejazdu w ul. Maciaszka)</t>
  </si>
  <si>
    <t>ks. Augusta Szamarzewskiego</t>
  </si>
  <si>
    <t>Terenów Nadwiślańskich</t>
  </si>
  <si>
    <t>Magazynowa (część północna)</t>
  </si>
  <si>
    <t>Magazynowa (część południowa)</t>
  </si>
  <si>
    <t>Wąwelska (część północna)</t>
  </si>
  <si>
    <t>Wąwelska (częśc południowa)</t>
  </si>
  <si>
    <t>Kozacka</t>
  </si>
  <si>
    <t>Gąsawska</t>
  </si>
  <si>
    <t>Malborska</t>
  </si>
  <si>
    <t>Lipnowska</t>
  </si>
  <si>
    <t>Palińskiego</t>
  </si>
  <si>
    <t>Salezjańska</t>
  </si>
  <si>
    <t>Bystrzycka</t>
  </si>
  <si>
    <t>Przybyszewskiego</t>
  </si>
  <si>
    <t>Przytulna</t>
  </si>
  <si>
    <t>Kuczmy</t>
  </si>
  <si>
    <t>Smoleńska (od Objazdowej do Hutniczej)</t>
  </si>
  <si>
    <t>Wieluńska (od nr 11 do końca)</t>
  </si>
  <si>
    <t>Sądecka (oprócz odcinka od Armii Krajowej do Gdańskiej)</t>
  </si>
  <si>
    <t>Rybaki (od Kapeluszników w kierunku wschodnim)</t>
  </si>
  <si>
    <t>Deszczowa (od Filtrowej w kierunku zachodnim)</t>
  </si>
  <si>
    <t>Przyłubska (od Toruńskiej do torów kolejowych)</t>
  </si>
  <si>
    <t>Szmańdy</t>
  </si>
  <si>
    <t>Płońska</t>
  </si>
  <si>
    <t>Ścieżka</t>
  </si>
  <si>
    <t>Wyszogrodzka (odcinek ślepy w kierunku rzeki)</t>
  </si>
  <si>
    <t>Witebska (odcinek ślepy w kierunku rzeki)</t>
  </si>
  <si>
    <t>Jasiniecka (od Pod Skarpą w kierunku lasu)</t>
  </si>
  <si>
    <t>ranking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</si>
</sst>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0.0000000"/>
    <numFmt numFmtId="168" formatCode="0.000"/>
    <numFmt numFmtId="169" formatCode="0.0"/>
    <numFmt numFmtId="170" formatCode="0.00000000"/>
    <numFmt numFmtId="171" formatCode="0.000000000"/>
    <numFmt numFmtId="172" formatCode="0.000000"/>
    <numFmt numFmtId="173" formatCode="0.00000"/>
    <numFmt numFmtId="174" formatCode="0.0000"/>
    <numFmt numFmtId="175" formatCode="[$-415]d\ mmmm\ yyyy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0.000%"/>
    <numFmt numFmtId="181" formatCode="0.0000%"/>
    <numFmt numFmtId="182" formatCode="0.0000000000"/>
    <numFmt numFmtId="183" formatCode="0.00000000000"/>
  </numFmts>
  <fonts count="5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8"/>
      <name val="Calibri"/>
      <family val="2"/>
    </font>
    <font>
      <u val="single"/>
      <sz val="10"/>
      <color indexed="12"/>
      <name val="Arial CE"/>
      <family val="0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2"/>
      <color indexed="10"/>
      <name val="Calibri"/>
      <family val="2"/>
    </font>
    <font>
      <b/>
      <sz val="16"/>
      <color indexed="10"/>
      <name val="Calibri"/>
      <family val="2"/>
    </font>
    <font>
      <b/>
      <sz val="14"/>
      <color indexed="10"/>
      <name val="Calibri"/>
      <family val="2"/>
    </font>
    <font>
      <b/>
      <sz val="24"/>
      <color indexed="8"/>
      <name val="Calibri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2"/>
      <color rgb="FFFF0000"/>
      <name val="Calibri"/>
      <family val="2"/>
    </font>
    <font>
      <b/>
      <sz val="16"/>
      <color rgb="FFFF0000"/>
      <name val="Calibri"/>
      <family val="2"/>
    </font>
    <font>
      <b/>
      <sz val="14"/>
      <color rgb="FFFF0000"/>
      <name val="Calibri"/>
      <family val="2"/>
    </font>
    <font>
      <b/>
      <sz val="24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800086021423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" fillId="30" borderId="9" applyNumberFormat="0" applyFont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8" fillId="36" borderId="14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 wrapText="1"/>
    </xf>
    <xf numFmtId="0" fontId="7" fillId="37" borderId="21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9" fillId="32" borderId="23" xfId="0" applyFont="1" applyFill="1" applyBorder="1" applyAlignment="1">
      <alignment vertical="center"/>
    </xf>
    <xf numFmtId="0" fontId="8" fillId="38" borderId="24" xfId="0" applyFont="1" applyFill="1" applyBorder="1" applyAlignment="1">
      <alignment horizontal="center" vertical="center" wrapText="1"/>
    </xf>
    <xf numFmtId="0" fontId="9" fillId="32" borderId="25" xfId="0" applyFont="1" applyFill="1" applyBorder="1" applyAlignment="1">
      <alignment vertical="center"/>
    </xf>
    <xf numFmtId="0" fontId="8" fillId="39" borderId="21" xfId="0" applyFont="1" applyFill="1" applyBorder="1" applyAlignment="1">
      <alignment horizontal="center" vertical="center" wrapText="1"/>
    </xf>
    <xf numFmtId="0" fontId="9" fillId="32" borderId="26" xfId="0" applyFont="1" applyFill="1" applyBorder="1" applyAlignment="1">
      <alignment vertical="center"/>
    </xf>
    <xf numFmtId="0" fontId="9" fillId="32" borderId="27" xfId="0" applyFont="1" applyFill="1" applyBorder="1" applyAlignment="1">
      <alignment vertical="center"/>
    </xf>
    <xf numFmtId="0" fontId="9" fillId="32" borderId="28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3" fillId="0" borderId="0" xfId="81" applyNumberFormat="1" applyFont="1" applyFill="1" applyBorder="1" applyAlignment="1">
      <alignment horizontal="center" vertical="center" wrapText="1"/>
    </xf>
    <xf numFmtId="0" fontId="8" fillId="36" borderId="29" xfId="0" applyFont="1" applyFill="1" applyBorder="1" applyAlignment="1">
      <alignment horizontal="center" vertical="center" wrapText="1"/>
    </xf>
    <xf numFmtId="9" fontId="54" fillId="36" borderId="16" xfId="81" applyFont="1" applyFill="1" applyBorder="1" applyAlignment="1">
      <alignment horizontal="center" vertical="center" wrapText="1"/>
    </xf>
    <xf numFmtId="2" fontId="55" fillId="4" borderId="30" xfId="0" applyNumberFormat="1" applyFont="1" applyFill="1" applyBorder="1" applyAlignment="1">
      <alignment horizontal="center" vertical="center" wrapText="1"/>
    </xf>
    <xf numFmtId="2" fontId="55" fillId="36" borderId="3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2" fontId="0" fillId="0" borderId="19" xfId="0" applyNumberForma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/>
    </xf>
    <xf numFmtId="0" fontId="55" fillId="37" borderId="32" xfId="0" applyFont="1" applyFill="1" applyBorder="1" applyAlignment="1">
      <alignment horizontal="center" vertical="center" wrapText="1"/>
    </xf>
    <xf numFmtId="9" fontId="54" fillId="37" borderId="33" xfId="81" applyFont="1" applyFill="1" applyBorder="1" applyAlignment="1">
      <alignment horizontal="center" vertical="center" wrapText="1"/>
    </xf>
    <xf numFmtId="10" fontId="0" fillId="0" borderId="34" xfId="81" applyNumberFormat="1" applyFont="1" applyBorder="1" applyAlignment="1">
      <alignment horizontal="center" vertical="center" wrapText="1"/>
    </xf>
    <xf numFmtId="9" fontId="0" fillId="33" borderId="19" xfId="81" applyNumberFormat="1" applyFont="1" applyFill="1" applyBorder="1" applyAlignment="1">
      <alignment horizontal="center" vertical="center" wrapText="1"/>
    </xf>
    <xf numFmtId="0" fontId="7" fillId="37" borderId="35" xfId="0" applyFont="1" applyFill="1" applyBorder="1" applyAlignment="1">
      <alignment horizontal="center" vertical="center" wrapText="1"/>
    </xf>
    <xf numFmtId="0" fontId="8" fillId="39" borderId="36" xfId="0" applyFont="1" applyFill="1" applyBorder="1" applyAlignment="1">
      <alignment horizontal="center" vertical="center" wrapText="1"/>
    </xf>
    <xf numFmtId="1" fontId="55" fillId="37" borderId="30" xfId="0" applyNumberFormat="1" applyFont="1" applyFill="1" applyBorder="1" applyAlignment="1">
      <alignment horizontal="center" vertical="center" wrapText="1"/>
    </xf>
    <xf numFmtId="0" fontId="7" fillId="38" borderId="37" xfId="0" applyFont="1" applyFill="1" applyBorder="1" applyAlignment="1">
      <alignment horizontal="center" vertical="center" wrapText="1"/>
    </xf>
    <xf numFmtId="9" fontId="54" fillId="38" borderId="11" xfId="81" applyFont="1" applyFill="1" applyBorder="1" applyAlignment="1">
      <alignment horizontal="center" vertical="center"/>
    </xf>
    <xf numFmtId="2" fontId="55" fillId="4" borderId="38" xfId="0" applyNumberFormat="1" applyFont="1" applyFill="1" applyBorder="1" applyAlignment="1">
      <alignment horizontal="center" vertical="center" wrapText="1"/>
    </xf>
    <xf numFmtId="0" fontId="8" fillId="4" borderId="37" xfId="0" applyFont="1" applyFill="1" applyBorder="1" applyAlignment="1">
      <alignment horizontal="center" vertical="center" wrapText="1"/>
    </xf>
    <xf numFmtId="10" fontId="0" fillId="0" borderId="11" xfId="81" applyNumberFormat="1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9" fontId="0" fillId="0" borderId="0" xfId="81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38" xfId="77" applyNumberFormat="1" applyBorder="1" applyAlignment="1">
      <alignment horizontal="center" vertical="center"/>
      <protection/>
    </xf>
    <xf numFmtId="2" fontId="0" fillId="0" borderId="11" xfId="77" applyNumberFormat="1" applyBorder="1" applyAlignment="1">
      <alignment horizontal="center" vertical="center"/>
      <protection/>
    </xf>
    <xf numFmtId="0" fontId="0" fillId="0" borderId="10" xfId="77" applyBorder="1" applyAlignment="1">
      <alignment horizontal="center" vertical="center"/>
      <protection/>
    </xf>
    <xf numFmtId="2" fontId="0" fillId="0" borderId="0" xfId="77" applyNumberFormat="1" applyBorder="1" applyAlignment="1">
      <alignment horizontal="center" vertical="center"/>
      <protection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9" fillId="32" borderId="43" xfId="0" applyFont="1" applyFill="1" applyBorder="1" applyAlignment="1">
      <alignment horizontal="center" vertical="center"/>
    </xf>
    <xf numFmtId="0" fontId="9" fillId="32" borderId="44" xfId="0" applyFont="1" applyFill="1" applyBorder="1" applyAlignment="1">
      <alignment horizontal="center" vertical="center"/>
    </xf>
    <xf numFmtId="0" fontId="9" fillId="32" borderId="23" xfId="0" applyFont="1" applyFill="1" applyBorder="1" applyAlignment="1">
      <alignment horizontal="center" vertical="center"/>
    </xf>
    <xf numFmtId="0" fontId="9" fillId="32" borderId="45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center" vertical="center"/>
    </xf>
    <xf numFmtId="0" fontId="9" fillId="32" borderId="25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46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10" fillId="39" borderId="48" xfId="0" applyFont="1" applyFill="1" applyBorder="1" applyAlignment="1">
      <alignment horizontal="center" vertical="center" wrapText="1"/>
    </xf>
    <xf numFmtId="0" fontId="10" fillId="39" borderId="42" xfId="0" applyFont="1" applyFill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56" fillId="40" borderId="0" xfId="0" applyFont="1" applyFill="1" applyAlignment="1">
      <alignment horizontal="center" vertical="center"/>
    </xf>
  </cellXfs>
  <cellStyles count="7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Normalny 3 10" xfId="55"/>
    <cellStyle name="Normalny 3 11" xfId="56"/>
    <cellStyle name="Normalny 3 12" xfId="57"/>
    <cellStyle name="Normalny 3 13" xfId="58"/>
    <cellStyle name="Normalny 3 14" xfId="59"/>
    <cellStyle name="Normalny 3 15" xfId="60"/>
    <cellStyle name="Normalny 3 16" xfId="61"/>
    <cellStyle name="Normalny 3 17" xfId="62"/>
    <cellStyle name="Normalny 3 18" xfId="63"/>
    <cellStyle name="Normalny 3 19" xfId="64"/>
    <cellStyle name="Normalny 3 2" xfId="65"/>
    <cellStyle name="Normalny 3 20" xfId="66"/>
    <cellStyle name="Normalny 3 21" xfId="67"/>
    <cellStyle name="Normalny 3 3" xfId="68"/>
    <cellStyle name="Normalny 3 4" xfId="69"/>
    <cellStyle name="Normalny 3 5" xfId="70"/>
    <cellStyle name="Normalny 3 6" xfId="71"/>
    <cellStyle name="Normalny 3 7" xfId="72"/>
    <cellStyle name="Normalny 3 8" xfId="73"/>
    <cellStyle name="Normalny 3 9" xfId="74"/>
    <cellStyle name="Normalny 4" xfId="75"/>
    <cellStyle name="Normalny 4 2" xfId="76"/>
    <cellStyle name="Normalny 5" xfId="77"/>
    <cellStyle name="Normalny 6" xfId="78"/>
    <cellStyle name="Obliczenia" xfId="79"/>
    <cellStyle name="Followed Hyperlink" xfId="80"/>
    <cellStyle name="Percent" xfId="81"/>
    <cellStyle name="Procentowy 2" xfId="82"/>
    <cellStyle name="Procentowy 3" xfId="83"/>
    <cellStyle name="Suma" xfId="84"/>
    <cellStyle name="Tekst objaśnienia" xfId="85"/>
    <cellStyle name="Tekst ostrzeżenia" xfId="86"/>
    <cellStyle name="Tytuł" xfId="87"/>
    <cellStyle name="Uwaga" xfId="88"/>
    <cellStyle name="Currency" xfId="89"/>
    <cellStyle name="Currency [0]" xfId="90"/>
    <cellStyle name="Zły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4"/>
  <sheetViews>
    <sheetView tabSelected="1" view="pageBreakPreview" zoomScale="70" zoomScaleNormal="25" zoomScaleSheetLayoutView="70" workbookViewId="0" topLeftCell="A1">
      <pane ySplit="10" topLeftCell="A11" activePane="bottomLeft" state="frozen"/>
      <selection pane="topLeft" activeCell="B1" sqref="B1"/>
      <selection pane="bottomLeft" activeCell="C22" sqref="C22"/>
    </sheetView>
  </sheetViews>
  <sheetFormatPr defaultColWidth="9.140625" defaultRowHeight="15"/>
  <cols>
    <col min="1" max="1" width="9.140625" style="1" customWidth="1"/>
    <col min="2" max="2" width="29.57421875" style="1" customWidth="1"/>
    <col min="3" max="3" width="66.7109375" style="1" customWidth="1"/>
    <col min="4" max="4" width="17.140625" style="1" customWidth="1"/>
    <col min="5" max="5" width="25.7109375" style="1" hidden="1" customWidth="1"/>
    <col min="6" max="6" width="16.00390625" style="1" customWidth="1"/>
    <col min="7" max="7" width="21.00390625" style="1" customWidth="1"/>
    <col min="8" max="8" width="17.00390625" style="1" customWidth="1"/>
    <col min="9" max="9" width="19.00390625" style="1" customWidth="1"/>
    <col min="10" max="10" width="16.421875" style="32" customWidth="1"/>
    <col min="11" max="11" width="24.8515625" style="1" customWidth="1"/>
    <col min="12" max="12" width="21.00390625" style="1" customWidth="1"/>
    <col min="13" max="13" width="21.7109375" style="1" customWidth="1"/>
    <col min="14" max="14" width="17.28125" style="1" customWidth="1"/>
    <col min="15" max="15" width="9.140625" style="1" customWidth="1"/>
    <col min="16" max="16" width="14.28125" style="1" bestFit="1" customWidth="1"/>
    <col min="17" max="16384" width="9.140625" style="1" customWidth="1"/>
  </cols>
  <sheetData>
    <row r="1" ht="15">
      <c r="J1" s="1"/>
    </row>
    <row r="2" spans="1:16" ht="15.75" customHeight="1">
      <c r="A2" s="87" t="s">
        <v>545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6" ht="15.7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:16" ht="15.7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</row>
    <row r="5" ht="15.75" thickBot="1">
      <c r="J5" s="1"/>
    </row>
    <row r="6" spans="1:14" ht="38.25" customHeight="1" thickBot="1">
      <c r="A6" s="73" t="s">
        <v>541</v>
      </c>
      <c r="B6" s="74"/>
      <c r="C6" s="74"/>
      <c r="D6" s="75"/>
      <c r="E6" s="25"/>
      <c r="F6" s="71" t="s">
        <v>593</v>
      </c>
      <c r="G6" s="71"/>
      <c r="H6" s="71"/>
      <c r="I6" s="72"/>
      <c r="K6" s="84" t="s">
        <v>592</v>
      </c>
      <c r="L6" s="85"/>
      <c r="M6" s="86"/>
      <c r="N6" s="79" t="s">
        <v>540</v>
      </c>
    </row>
    <row r="7" spans="1:14" ht="19.5" customHeight="1">
      <c r="A7" s="76"/>
      <c r="B7" s="77"/>
      <c r="C7" s="77"/>
      <c r="D7" s="78"/>
      <c r="E7" s="27"/>
      <c r="F7" s="22">
        <v>1</v>
      </c>
      <c r="G7" s="23" t="s">
        <v>598</v>
      </c>
      <c r="H7" s="23" t="s">
        <v>599</v>
      </c>
      <c r="I7" s="24">
        <v>3</v>
      </c>
      <c r="J7" s="40"/>
      <c r="K7" s="49">
        <v>1</v>
      </c>
      <c r="L7" s="46">
        <v>2</v>
      </c>
      <c r="M7" s="24">
        <v>3</v>
      </c>
      <c r="N7" s="80"/>
    </row>
    <row r="8" spans="1:14" ht="36.75" customHeight="1" thickBot="1">
      <c r="A8" s="29"/>
      <c r="B8" s="30"/>
      <c r="C8" s="30"/>
      <c r="D8" s="31"/>
      <c r="E8" s="27"/>
      <c r="F8" s="36">
        <f>MAX(F11:F599)</f>
        <v>2.16</v>
      </c>
      <c r="G8" s="48">
        <v>2</v>
      </c>
      <c r="H8" s="48">
        <v>1</v>
      </c>
      <c r="I8" s="37">
        <f>MAX(I11:I604)</f>
        <v>0.93</v>
      </c>
      <c r="J8" s="33" t="s">
        <v>594</v>
      </c>
      <c r="K8" s="50">
        <v>0.5</v>
      </c>
      <c r="L8" s="43">
        <v>0.25</v>
      </c>
      <c r="M8" s="35">
        <v>0.25</v>
      </c>
      <c r="N8" s="80"/>
    </row>
    <row r="9" spans="7:14" ht="32.25" customHeight="1" thickBot="1">
      <c r="G9" s="82" t="s">
        <v>542</v>
      </c>
      <c r="H9" s="83"/>
      <c r="J9" s="33" t="s">
        <v>595</v>
      </c>
      <c r="K9" s="51">
        <f>MAX(F11:F599)</f>
        <v>2.16</v>
      </c>
      <c r="L9" s="42">
        <v>3</v>
      </c>
      <c r="M9" s="37">
        <f>I8</f>
        <v>0.93</v>
      </c>
      <c r="N9" s="81"/>
    </row>
    <row r="10" spans="1:16" s="2" customFormat="1" ht="157.5">
      <c r="A10" s="5" t="s">
        <v>0</v>
      </c>
      <c r="B10" s="6" t="s">
        <v>1</v>
      </c>
      <c r="C10" s="6" t="s">
        <v>556</v>
      </c>
      <c r="D10" s="14" t="s">
        <v>511</v>
      </c>
      <c r="E10" s="15"/>
      <c r="F10" s="26" t="s">
        <v>553</v>
      </c>
      <c r="G10" s="28" t="s">
        <v>600</v>
      </c>
      <c r="H10" s="28" t="s">
        <v>603</v>
      </c>
      <c r="I10" s="13" t="s">
        <v>583</v>
      </c>
      <c r="J10" s="38"/>
      <c r="K10" s="52" t="s">
        <v>596</v>
      </c>
      <c r="L10" s="47" t="s">
        <v>542</v>
      </c>
      <c r="M10" s="34" t="s">
        <v>597</v>
      </c>
      <c r="N10" s="7" t="s">
        <v>591</v>
      </c>
      <c r="O10" s="5" t="s">
        <v>0</v>
      </c>
      <c r="P10" s="5" t="s">
        <v>639</v>
      </c>
    </row>
    <row r="11" spans="1:16" ht="15" customHeight="1">
      <c r="A11" s="19">
        <v>1</v>
      </c>
      <c r="B11" s="63" t="s">
        <v>585</v>
      </c>
      <c r="C11" s="63" t="s">
        <v>448</v>
      </c>
      <c r="D11" s="20">
        <v>143</v>
      </c>
      <c r="E11" s="21" t="s">
        <v>508</v>
      </c>
      <c r="F11" s="68">
        <v>0.2</v>
      </c>
      <c r="G11" s="59">
        <v>0</v>
      </c>
      <c r="H11" s="61">
        <v>0</v>
      </c>
      <c r="I11" s="39">
        <v>0.29</v>
      </c>
      <c r="J11" s="41"/>
      <c r="K11" s="53">
        <f>F11/$K$9</f>
        <v>0.09259259259259259</v>
      </c>
      <c r="L11" s="44">
        <f>SUM(IF(G11&gt;0,2,0),IF(H11&gt;0,1,0))/$L$9</f>
        <v>0</v>
      </c>
      <c r="M11" s="44">
        <f>I11/$M$9</f>
        <v>0.31182795698924726</v>
      </c>
      <c r="N11" s="45">
        <f>K11*$K$8+L11*$L$8+M11*$M$8</f>
        <v>0.12425328554360811</v>
      </c>
      <c r="O11" s="66">
        <v>1</v>
      </c>
      <c r="P11" s="66">
        <v>500</v>
      </c>
    </row>
    <row r="12" spans="1:16" ht="15">
      <c r="A12" s="4">
        <v>2</v>
      </c>
      <c r="B12" s="3" t="s">
        <v>532</v>
      </c>
      <c r="C12" s="3" t="s">
        <v>360</v>
      </c>
      <c r="D12" s="16">
        <v>172</v>
      </c>
      <c r="E12" s="17" t="s">
        <v>508</v>
      </c>
      <c r="F12" s="68">
        <v>0.3</v>
      </c>
      <c r="G12" s="59">
        <v>0</v>
      </c>
      <c r="H12" s="61">
        <v>0</v>
      </c>
      <c r="I12" s="39">
        <v>0.45</v>
      </c>
      <c r="J12" s="41"/>
      <c r="K12" s="53">
        <f>F12/$K$9</f>
        <v>0.13888888888888887</v>
      </c>
      <c r="L12" s="44">
        <f>SUM(IF(G12&gt;0,2,0),IF(H12&gt;0,1,0))/$L$9</f>
        <v>0</v>
      </c>
      <c r="M12" s="44">
        <f>I12/$M$9</f>
        <v>0.48387096774193544</v>
      </c>
      <c r="N12" s="45">
        <f>K12*$K$8+L12*$L$8+M12*$M$8</f>
        <v>0.1904121863799283</v>
      </c>
      <c r="O12" s="66">
        <v>2</v>
      </c>
      <c r="P12" s="66">
        <v>316</v>
      </c>
    </row>
    <row r="13" spans="1:16" ht="15">
      <c r="A13" s="4">
        <v>3</v>
      </c>
      <c r="B13" s="3" t="s">
        <v>528</v>
      </c>
      <c r="C13" s="3" t="s">
        <v>2</v>
      </c>
      <c r="D13" s="16">
        <v>317</v>
      </c>
      <c r="E13" s="17" t="s">
        <v>508</v>
      </c>
      <c r="F13" s="68">
        <v>0.03</v>
      </c>
      <c r="G13" s="56">
        <v>1</v>
      </c>
      <c r="H13" s="61">
        <v>0</v>
      </c>
      <c r="I13" s="39">
        <v>0.57</v>
      </c>
      <c r="J13" s="41"/>
      <c r="K13" s="53">
        <f>F13/$K$9</f>
        <v>0.013888888888888888</v>
      </c>
      <c r="L13" s="44">
        <f>SUM(IF(G13&gt;0,2,0),IF(H13&gt;0,1,0))/$L$9</f>
        <v>0.6666666666666666</v>
      </c>
      <c r="M13" s="44">
        <f>I13/$M$9</f>
        <v>0.6129032258064515</v>
      </c>
      <c r="N13" s="45">
        <f>K13*$K$8+L13*$L$8+M13*$M$8</f>
        <v>0.326836917562724</v>
      </c>
      <c r="O13" s="66">
        <v>3</v>
      </c>
      <c r="P13" s="66">
        <v>73</v>
      </c>
    </row>
    <row r="14" spans="1:16" ht="15">
      <c r="A14" s="4">
        <v>4</v>
      </c>
      <c r="B14" s="3" t="s">
        <v>535</v>
      </c>
      <c r="C14" s="3" t="s">
        <v>3</v>
      </c>
      <c r="D14" s="16">
        <v>561</v>
      </c>
      <c r="E14" s="17" t="s">
        <v>509</v>
      </c>
      <c r="F14" s="68">
        <v>0.16</v>
      </c>
      <c r="G14" s="59">
        <v>1</v>
      </c>
      <c r="H14" s="61">
        <v>0</v>
      </c>
      <c r="I14" s="39">
        <v>0.73</v>
      </c>
      <c r="J14" s="41"/>
      <c r="K14" s="53">
        <f>F14/$K$9</f>
        <v>0.07407407407407407</v>
      </c>
      <c r="L14" s="44">
        <f>SUM(IF(G14&gt;0,2,0),IF(H14&gt;0,1,0))/$L$9</f>
        <v>0.6666666666666666</v>
      </c>
      <c r="M14" s="44">
        <f>I14/$M$9</f>
        <v>0.7849462365591398</v>
      </c>
      <c r="N14" s="45">
        <f>K14*$K$8+L14*$L$8+M14*$M$8</f>
        <v>0.3999402628434886</v>
      </c>
      <c r="O14" s="66">
        <v>4</v>
      </c>
      <c r="P14" s="66">
        <v>28</v>
      </c>
    </row>
    <row r="15" spans="1:16" ht="15">
      <c r="A15" s="4">
        <v>5</v>
      </c>
      <c r="B15" s="3" t="s">
        <v>528</v>
      </c>
      <c r="C15" s="3" t="s">
        <v>4</v>
      </c>
      <c r="D15" s="16">
        <v>85</v>
      </c>
      <c r="E15" s="17" t="s">
        <v>508</v>
      </c>
      <c r="F15" s="68">
        <v>0.49</v>
      </c>
      <c r="G15" s="56">
        <v>0</v>
      </c>
      <c r="H15" s="61">
        <v>0</v>
      </c>
      <c r="I15" s="39">
        <v>0.57</v>
      </c>
      <c r="J15" s="41"/>
      <c r="K15" s="53">
        <f>F15/$K$9</f>
        <v>0.22685185185185183</v>
      </c>
      <c r="L15" s="44">
        <f>SUM(IF(G15&gt;0,2,0),IF(H15&gt;0,1,0))/$L$9</f>
        <v>0</v>
      </c>
      <c r="M15" s="44">
        <f>I15/$M$9</f>
        <v>0.6129032258064515</v>
      </c>
      <c r="N15" s="45">
        <f>K15*$K$8+L15*$L$8+M15*$M$8</f>
        <v>0.2666517323775388</v>
      </c>
      <c r="O15" s="66">
        <v>5</v>
      </c>
      <c r="P15" s="66">
        <v>119</v>
      </c>
    </row>
    <row r="16" spans="1:16" ht="15">
      <c r="A16" s="66">
        <v>6</v>
      </c>
      <c r="B16" s="59" t="s">
        <v>436</v>
      </c>
      <c r="C16" s="59" t="s">
        <v>5</v>
      </c>
      <c r="D16" s="61">
        <v>117</v>
      </c>
      <c r="E16" s="17" t="s">
        <v>508</v>
      </c>
      <c r="F16" s="68">
        <v>0.36</v>
      </c>
      <c r="G16" s="56">
        <v>0</v>
      </c>
      <c r="H16" s="61">
        <v>0</v>
      </c>
      <c r="I16" s="39">
        <v>0.47</v>
      </c>
      <c r="J16" s="41"/>
      <c r="K16" s="53">
        <f>F16/$K$9</f>
        <v>0.16666666666666666</v>
      </c>
      <c r="L16" s="44">
        <f>SUM(IF(G16&gt;0,2,0),IF(H16&gt;0,1,0))/$L$9</f>
        <v>0</v>
      </c>
      <c r="M16" s="44">
        <f>I16/$M$9</f>
        <v>0.5053763440860215</v>
      </c>
      <c r="N16" s="45">
        <f>K16*$K$8+L16*$L$8+M16*$M$8</f>
        <v>0.2096774193548387</v>
      </c>
      <c r="O16" s="66">
        <v>6</v>
      </c>
      <c r="P16" s="66">
        <v>245</v>
      </c>
    </row>
    <row r="17" spans="1:16" ht="15">
      <c r="A17" s="66">
        <v>7</v>
      </c>
      <c r="B17" s="3" t="s">
        <v>438</v>
      </c>
      <c r="C17" s="3" t="s">
        <v>380</v>
      </c>
      <c r="D17" s="16">
        <v>148</v>
      </c>
      <c r="E17" s="17" t="s">
        <v>508</v>
      </c>
      <c r="F17" s="68">
        <v>0.21</v>
      </c>
      <c r="G17" s="56">
        <v>1</v>
      </c>
      <c r="H17" s="61">
        <v>0</v>
      </c>
      <c r="I17" s="39">
        <v>0.38</v>
      </c>
      <c r="J17" s="41"/>
      <c r="K17" s="53">
        <f>F17/$K$9</f>
        <v>0.09722222222222221</v>
      </c>
      <c r="L17" s="44">
        <f>SUM(IF(G17&gt;0,2,0),IF(H17&gt;0,1,0))/$L$9</f>
        <v>0.6666666666666666</v>
      </c>
      <c r="M17" s="44">
        <f>I17/$M$9</f>
        <v>0.4086021505376344</v>
      </c>
      <c r="N17" s="45">
        <f>K17*$K$8+L17*$L$8+M17*$M$8</f>
        <v>0.31742831541218636</v>
      </c>
      <c r="O17" s="66">
        <v>7</v>
      </c>
      <c r="P17" s="66">
        <v>78</v>
      </c>
    </row>
    <row r="18" spans="1:16" ht="15">
      <c r="A18" s="66">
        <v>8</v>
      </c>
      <c r="B18" s="3" t="s">
        <v>524</v>
      </c>
      <c r="C18" s="3" t="s">
        <v>6</v>
      </c>
      <c r="D18" s="16">
        <v>355</v>
      </c>
      <c r="E18" s="17" t="s">
        <v>508</v>
      </c>
      <c r="F18" s="68">
        <v>0.12</v>
      </c>
      <c r="G18" s="56">
        <v>0</v>
      </c>
      <c r="H18" s="61">
        <v>0</v>
      </c>
      <c r="I18" s="39">
        <v>0.52</v>
      </c>
      <c r="J18" s="41"/>
      <c r="K18" s="53">
        <f>F18/$K$9</f>
        <v>0.05555555555555555</v>
      </c>
      <c r="L18" s="44">
        <f>SUM(IF(G18&gt;0,2,0),IF(H18&gt;0,1,0))/$L$9</f>
        <v>0</v>
      </c>
      <c r="M18" s="44">
        <f>I18/$M$9</f>
        <v>0.5591397849462365</v>
      </c>
      <c r="N18" s="45">
        <f>K18*$K$8+L18*$L$8+M18*$M$8</f>
        <v>0.16756272401433692</v>
      </c>
      <c r="O18" s="66">
        <v>8</v>
      </c>
      <c r="P18" s="66">
        <v>381</v>
      </c>
    </row>
    <row r="19" spans="1:16" ht="15">
      <c r="A19" s="66">
        <v>9</v>
      </c>
      <c r="B19" s="3" t="s">
        <v>209</v>
      </c>
      <c r="C19" s="3" t="s">
        <v>373</v>
      </c>
      <c r="D19" s="16">
        <v>574</v>
      </c>
      <c r="E19" s="17" t="s">
        <v>509</v>
      </c>
      <c r="F19" s="68">
        <v>0.02</v>
      </c>
      <c r="G19" s="56">
        <v>1</v>
      </c>
      <c r="H19" s="61">
        <v>0</v>
      </c>
      <c r="I19" s="39">
        <v>0.67</v>
      </c>
      <c r="J19" s="41"/>
      <c r="K19" s="53">
        <f>F19/$K$9</f>
        <v>0.009259259259259259</v>
      </c>
      <c r="L19" s="44">
        <f>SUM(IF(G19&gt;0,2,0),IF(H19&gt;0,1,0))/$L$9</f>
        <v>0.6666666666666666</v>
      </c>
      <c r="M19" s="44">
        <f>I19/$M$9</f>
        <v>0.7204301075268817</v>
      </c>
      <c r="N19" s="45">
        <f>K19*$K$8+L19*$L$8+M19*$M$8</f>
        <v>0.3514038231780167</v>
      </c>
      <c r="O19" s="66">
        <v>9</v>
      </c>
      <c r="P19" s="66">
        <v>60</v>
      </c>
    </row>
    <row r="20" spans="1:16" ht="15">
      <c r="A20" s="66">
        <v>10</v>
      </c>
      <c r="B20" s="3" t="s">
        <v>533</v>
      </c>
      <c r="C20" s="3" t="s">
        <v>7</v>
      </c>
      <c r="D20" s="16">
        <v>602</v>
      </c>
      <c r="E20" s="17" t="s">
        <v>508</v>
      </c>
      <c r="F20" s="68">
        <v>0.02</v>
      </c>
      <c r="G20" s="59">
        <v>0</v>
      </c>
      <c r="H20" s="61">
        <v>0</v>
      </c>
      <c r="I20" s="39">
        <v>0.54</v>
      </c>
      <c r="J20" s="41"/>
      <c r="K20" s="53">
        <f>F20/$K$9</f>
        <v>0.009259259259259259</v>
      </c>
      <c r="L20" s="44">
        <f>SUM(IF(G20&gt;0,2,0),IF(H20&gt;0,1,0))/$L$9</f>
        <v>0</v>
      </c>
      <c r="M20" s="44">
        <f>I20/$M$9</f>
        <v>0.5806451612903226</v>
      </c>
      <c r="N20" s="45">
        <f>K20*$K$8+L20*$L$8+M20*$M$8</f>
        <v>0.14979091995221028</v>
      </c>
      <c r="O20" s="66">
        <v>10</v>
      </c>
      <c r="P20" s="66">
        <v>444</v>
      </c>
    </row>
    <row r="21" spans="1:16" ht="15">
      <c r="A21" s="66">
        <v>11</v>
      </c>
      <c r="B21" s="3" t="s">
        <v>436</v>
      </c>
      <c r="C21" s="3" t="s">
        <v>8</v>
      </c>
      <c r="D21" s="16">
        <v>127</v>
      </c>
      <c r="E21" s="17" t="s">
        <v>508</v>
      </c>
      <c r="F21" s="68">
        <v>0.48</v>
      </c>
      <c r="G21" s="56">
        <v>0</v>
      </c>
      <c r="H21" s="61">
        <v>0</v>
      </c>
      <c r="I21" s="39">
        <v>0.47</v>
      </c>
      <c r="J21" s="41"/>
      <c r="K21" s="53">
        <f>F21/$K$9</f>
        <v>0.2222222222222222</v>
      </c>
      <c r="L21" s="44">
        <f>SUM(IF(G21&gt;0,2,0),IF(H21&gt;0,1,0))/$L$9</f>
        <v>0</v>
      </c>
      <c r="M21" s="44">
        <f>I21/$M$9</f>
        <v>0.5053763440860215</v>
      </c>
      <c r="N21" s="45">
        <f>K21*$K$8+L21*$L$8+M21*$M$8</f>
        <v>0.23745519713261648</v>
      </c>
      <c r="O21" s="66">
        <v>11</v>
      </c>
      <c r="P21" s="66">
        <v>177</v>
      </c>
    </row>
    <row r="22" spans="1:16" ht="15">
      <c r="A22" s="66">
        <v>12</v>
      </c>
      <c r="B22" s="3" t="s">
        <v>531</v>
      </c>
      <c r="C22" s="3" t="s">
        <v>378</v>
      </c>
      <c r="D22" s="16">
        <v>116</v>
      </c>
      <c r="E22" s="17" t="s">
        <v>508</v>
      </c>
      <c r="F22" s="68">
        <v>0.22</v>
      </c>
      <c r="G22" s="59">
        <v>0</v>
      </c>
      <c r="H22" s="61">
        <v>0</v>
      </c>
      <c r="I22" s="39">
        <v>0.34</v>
      </c>
      <c r="J22" s="41"/>
      <c r="K22" s="53">
        <f>F22/$K$9</f>
        <v>0.10185185185185185</v>
      </c>
      <c r="L22" s="44">
        <f>SUM(IF(G22&gt;0,2,0),IF(H22&gt;0,1,0))/$L$9</f>
        <v>0</v>
      </c>
      <c r="M22" s="44">
        <f>I22/$M$9</f>
        <v>0.3655913978494624</v>
      </c>
      <c r="N22" s="45">
        <f>K22*$K$8+L22*$L$8+M22*$M$8</f>
        <v>0.14232377538829152</v>
      </c>
      <c r="O22" s="66">
        <v>12</v>
      </c>
      <c r="P22" s="66">
        <v>466</v>
      </c>
    </row>
    <row r="23" spans="1:16" ht="15">
      <c r="A23" s="66">
        <v>13</v>
      </c>
      <c r="B23" s="3" t="s">
        <v>531</v>
      </c>
      <c r="C23" s="3" t="s">
        <v>563</v>
      </c>
      <c r="D23" s="16">
        <v>159</v>
      </c>
      <c r="E23" s="17" t="s">
        <v>508</v>
      </c>
      <c r="F23" s="68">
        <v>0</v>
      </c>
      <c r="G23" s="59">
        <v>0</v>
      </c>
      <c r="H23" s="61">
        <v>0</v>
      </c>
      <c r="I23" s="39">
        <v>0.34</v>
      </c>
      <c r="J23" s="41"/>
      <c r="K23" s="53">
        <f>F23/$K$9</f>
        <v>0</v>
      </c>
      <c r="L23" s="44">
        <f>SUM(IF(G23&gt;0,2,0),IF(H23&gt;0,1,0))/$L$9</f>
        <v>0</v>
      </c>
      <c r="M23" s="44">
        <f>I23/$M$9</f>
        <v>0.3655913978494624</v>
      </c>
      <c r="N23" s="45">
        <f>K23*$K$8+L23*$L$8+M23*$M$8</f>
        <v>0.0913978494623656</v>
      </c>
      <c r="O23" s="66">
        <v>13</v>
      </c>
      <c r="P23" s="66">
        <v>539</v>
      </c>
    </row>
    <row r="24" spans="1:16" ht="15">
      <c r="A24" s="66">
        <v>14</v>
      </c>
      <c r="B24" s="3" t="s">
        <v>528</v>
      </c>
      <c r="C24" s="3" t="s">
        <v>425</v>
      </c>
      <c r="D24" s="16">
        <v>320</v>
      </c>
      <c r="E24" s="17" t="s">
        <v>508</v>
      </c>
      <c r="F24" s="68">
        <v>0.08</v>
      </c>
      <c r="G24" s="56">
        <v>1</v>
      </c>
      <c r="H24" s="61">
        <v>0</v>
      </c>
      <c r="I24" s="39">
        <v>0.57</v>
      </c>
      <c r="J24" s="41"/>
      <c r="K24" s="53">
        <f>F24/$K$9</f>
        <v>0.037037037037037035</v>
      </c>
      <c r="L24" s="44">
        <f>SUM(IF(G24&gt;0,2,0),IF(H24&gt;0,1,0))/$L$9</f>
        <v>0.6666666666666666</v>
      </c>
      <c r="M24" s="44">
        <f>I24/$M$9</f>
        <v>0.6129032258064515</v>
      </c>
      <c r="N24" s="45">
        <f>K24*$K$8+L24*$L$8+M24*$M$8</f>
        <v>0.33841099163679805</v>
      </c>
      <c r="O24" s="66">
        <v>14</v>
      </c>
      <c r="P24" s="66">
        <v>64</v>
      </c>
    </row>
    <row r="25" spans="1:16" ht="15">
      <c r="A25" s="66">
        <v>15</v>
      </c>
      <c r="B25" s="3" t="s">
        <v>535</v>
      </c>
      <c r="C25" s="3" t="s">
        <v>9</v>
      </c>
      <c r="D25" s="16">
        <v>286</v>
      </c>
      <c r="E25" s="17" t="s">
        <v>508</v>
      </c>
      <c r="F25" s="68">
        <v>0.08</v>
      </c>
      <c r="G25" s="56">
        <v>0</v>
      </c>
      <c r="H25" s="61">
        <v>0</v>
      </c>
      <c r="I25" s="39">
        <v>0.73</v>
      </c>
      <c r="J25" s="41"/>
      <c r="K25" s="53">
        <f>F25/$K$9</f>
        <v>0.037037037037037035</v>
      </c>
      <c r="L25" s="44">
        <f>SUM(IF(G25&gt;0,2,0),IF(H25&gt;0,1,0))/$L$9</f>
        <v>0</v>
      </c>
      <c r="M25" s="44">
        <f>I25/$M$9</f>
        <v>0.7849462365591398</v>
      </c>
      <c r="N25" s="45">
        <f>K25*$K$8+L25*$L$8+M25*$M$8</f>
        <v>0.21475507765830346</v>
      </c>
      <c r="O25" s="66">
        <v>15</v>
      </c>
      <c r="P25" s="66">
        <v>236</v>
      </c>
    </row>
    <row r="26" spans="1:16" ht="15">
      <c r="A26" s="66">
        <v>16</v>
      </c>
      <c r="B26" s="3" t="s">
        <v>547</v>
      </c>
      <c r="C26" s="3" t="s">
        <v>10</v>
      </c>
      <c r="D26" s="16">
        <v>132</v>
      </c>
      <c r="E26" s="17" t="s">
        <v>508</v>
      </c>
      <c r="F26" s="68">
        <v>0.11</v>
      </c>
      <c r="G26" s="56">
        <v>1</v>
      </c>
      <c r="H26" s="61">
        <v>0</v>
      </c>
      <c r="I26" s="39">
        <v>0.31</v>
      </c>
      <c r="J26" s="41"/>
      <c r="K26" s="53">
        <f>F26/$K$9</f>
        <v>0.05092592592592592</v>
      </c>
      <c r="L26" s="44">
        <f>SUM(IF(G26&gt;0,2,0),IF(H26&gt;0,1,0))/$L$9</f>
        <v>0.6666666666666666</v>
      </c>
      <c r="M26" s="44">
        <f>I26/$M$9</f>
        <v>0.3333333333333333</v>
      </c>
      <c r="N26" s="45">
        <f>K26*$K$8+L26*$L$8+M26*$M$8</f>
        <v>0.27546296296296297</v>
      </c>
      <c r="O26" s="66">
        <v>16</v>
      </c>
      <c r="P26" s="66">
        <v>110</v>
      </c>
    </row>
    <row r="27" spans="1:16" ht="15">
      <c r="A27" s="66">
        <v>17</v>
      </c>
      <c r="B27" s="3" t="s">
        <v>524</v>
      </c>
      <c r="C27" s="3" t="s">
        <v>11</v>
      </c>
      <c r="D27" s="16">
        <v>151</v>
      </c>
      <c r="E27" s="17" t="s">
        <v>508</v>
      </c>
      <c r="F27" s="68">
        <v>0.26</v>
      </c>
      <c r="G27" s="56">
        <v>0</v>
      </c>
      <c r="H27" s="61">
        <v>0</v>
      </c>
      <c r="I27" s="39">
        <v>0.52</v>
      </c>
      <c r="J27" s="41"/>
      <c r="K27" s="53">
        <f>F27/$K$9</f>
        <v>0.12037037037037036</v>
      </c>
      <c r="L27" s="44">
        <f>SUM(IF(G27&gt;0,2,0),IF(H27&gt;0,1,0))/$L$9</f>
        <v>0</v>
      </c>
      <c r="M27" s="44">
        <f>I27/$M$9</f>
        <v>0.5591397849462365</v>
      </c>
      <c r="N27" s="45">
        <f>K27*$K$8+L27*$L$8+M27*$M$8</f>
        <v>0.1999701314217443</v>
      </c>
      <c r="O27" s="66">
        <v>17</v>
      </c>
      <c r="P27" s="66">
        <v>271</v>
      </c>
    </row>
    <row r="28" spans="1:16" ht="15">
      <c r="A28" s="66">
        <v>18</v>
      </c>
      <c r="B28" s="3" t="s">
        <v>535</v>
      </c>
      <c r="C28" s="3" t="s">
        <v>12</v>
      </c>
      <c r="D28" s="16">
        <v>173</v>
      </c>
      <c r="E28" s="17" t="s">
        <v>508</v>
      </c>
      <c r="F28" s="68">
        <v>0</v>
      </c>
      <c r="G28" s="56">
        <v>0</v>
      </c>
      <c r="H28" s="61">
        <v>0</v>
      </c>
      <c r="I28" s="39">
        <v>0.73</v>
      </c>
      <c r="J28" s="41"/>
      <c r="K28" s="53">
        <f>F28/$K$9</f>
        <v>0</v>
      </c>
      <c r="L28" s="44">
        <f>SUM(IF(G28&gt;0,2,0),IF(H28&gt;0,1,0))/$L$9</f>
        <v>0</v>
      </c>
      <c r="M28" s="44">
        <f>I28/$M$9</f>
        <v>0.7849462365591398</v>
      </c>
      <c r="N28" s="45">
        <f>K28*$K$8+L28*$L$8+M28*$M$8</f>
        <v>0.19623655913978494</v>
      </c>
      <c r="O28" s="66">
        <v>18</v>
      </c>
      <c r="P28" s="66">
        <v>283</v>
      </c>
    </row>
    <row r="29" spans="1:16" ht="15">
      <c r="A29" s="66">
        <v>19</v>
      </c>
      <c r="B29" s="3" t="s">
        <v>532</v>
      </c>
      <c r="C29" s="3" t="s">
        <v>429</v>
      </c>
      <c r="D29" s="16">
        <v>276</v>
      </c>
      <c r="E29" s="17" t="s">
        <v>508</v>
      </c>
      <c r="F29" s="68">
        <v>0.04</v>
      </c>
      <c r="G29" s="56">
        <v>0</v>
      </c>
      <c r="H29" s="61">
        <v>0</v>
      </c>
      <c r="I29" s="39">
        <v>0.45</v>
      </c>
      <c r="J29" s="41"/>
      <c r="K29" s="53">
        <f>F29/$K$9</f>
        <v>0.018518518518518517</v>
      </c>
      <c r="L29" s="44">
        <f>SUM(IF(G29&gt;0,2,0),IF(H29&gt;0,1,0))/$L$9</f>
        <v>0</v>
      </c>
      <c r="M29" s="44">
        <f>I29/$M$9</f>
        <v>0.48387096774193544</v>
      </c>
      <c r="N29" s="45">
        <f>K29*$K$8+L29*$L$8+M29*$M$8</f>
        <v>0.13022700119474312</v>
      </c>
      <c r="O29" s="66">
        <v>19</v>
      </c>
      <c r="P29" s="66">
        <v>487</v>
      </c>
    </row>
    <row r="30" spans="1:16" ht="15">
      <c r="A30" s="66">
        <v>20</v>
      </c>
      <c r="B30" s="3" t="s">
        <v>528</v>
      </c>
      <c r="C30" s="3" t="s">
        <v>13</v>
      </c>
      <c r="D30" s="16">
        <v>310</v>
      </c>
      <c r="E30" s="17" t="s">
        <v>508</v>
      </c>
      <c r="F30" s="68">
        <v>0.38</v>
      </c>
      <c r="G30" s="56">
        <v>0</v>
      </c>
      <c r="H30" s="61">
        <v>0</v>
      </c>
      <c r="I30" s="39">
        <v>0.57</v>
      </c>
      <c r="J30" s="41"/>
      <c r="K30" s="53">
        <f>F30/$K$9</f>
        <v>0.17592592592592593</v>
      </c>
      <c r="L30" s="44">
        <f>SUM(IF(G30&gt;0,2,0),IF(H30&gt;0,1,0))/$L$9</f>
        <v>0</v>
      </c>
      <c r="M30" s="44">
        <f>I30/$M$9</f>
        <v>0.6129032258064515</v>
      </c>
      <c r="N30" s="45">
        <f>K30*$K$8+L30*$L$8+M30*$M$8</f>
        <v>0.24118876941457584</v>
      </c>
      <c r="O30" s="66">
        <v>20</v>
      </c>
      <c r="P30" s="66">
        <v>160</v>
      </c>
    </row>
    <row r="31" spans="1:16" ht="15">
      <c r="A31" s="66">
        <v>21</v>
      </c>
      <c r="B31" s="3" t="s">
        <v>585</v>
      </c>
      <c r="C31" s="3" t="s">
        <v>447</v>
      </c>
      <c r="D31" s="16">
        <v>153</v>
      </c>
      <c r="E31" s="17" t="s">
        <v>509</v>
      </c>
      <c r="F31" s="68">
        <v>0.27</v>
      </c>
      <c r="G31" s="56">
        <v>0</v>
      </c>
      <c r="H31" s="61">
        <v>0</v>
      </c>
      <c r="I31" s="39">
        <v>0.29</v>
      </c>
      <c r="J31" s="41"/>
      <c r="K31" s="53">
        <f>F31/$K$9</f>
        <v>0.125</v>
      </c>
      <c r="L31" s="44">
        <f>SUM(IF(G31&gt;0,2,0),IF(H31&gt;0,1,0))/$L$9</f>
        <v>0</v>
      </c>
      <c r="M31" s="44">
        <f>I31/$M$9</f>
        <v>0.31182795698924726</v>
      </c>
      <c r="N31" s="45">
        <f>K31*$K$8+L31*$L$8+M31*$M$8</f>
        <v>0.14045698924731181</v>
      </c>
      <c r="O31" s="66">
        <v>21</v>
      </c>
      <c r="P31" s="66">
        <v>469</v>
      </c>
    </row>
    <row r="32" spans="1:16" ht="15">
      <c r="A32" s="66">
        <v>22</v>
      </c>
      <c r="B32" s="3" t="s">
        <v>464</v>
      </c>
      <c r="C32" s="3" t="s">
        <v>14</v>
      </c>
      <c r="D32" s="16">
        <v>71</v>
      </c>
      <c r="E32" s="17" t="s">
        <v>508</v>
      </c>
      <c r="F32" s="68">
        <v>0.46</v>
      </c>
      <c r="G32" s="56">
        <v>0</v>
      </c>
      <c r="H32" s="61">
        <v>0</v>
      </c>
      <c r="I32" s="39">
        <v>0.24</v>
      </c>
      <c r="J32" s="41"/>
      <c r="K32" s="53">
        <f>F32/$K$9</f>
        <v>0.21296296296296297</v>
      </c>
      <c r="L32" s="44">
        <f>SUM(IF(G32&gt;0,2,0),IF(H32&gt;0,1,0))/$L$9</f>
        <v>0</v>
      </c>
      <c r="M32" s="44">
        <f>I32/$M$9</f>
        <v>0.25806451612903225</v>
      </c>
      <c r="N32" s="45">
        <f>K32*$K$8+L32*$L$8+M32*$M$8</f>
        <v>0.17099761051373955</v>
      </c>
      <c r="O32" s="66">
        <v>22</v>
      </c>
      <c r="P32" s="66">
        <v>372</v>
      </c>
    </row>
    <row r="33" spans="1:16" ht="15">
      <c r="A33" s="66">
        <v>23</v>
      </c>
      <c r="B33" s="3" t="s">
        <v>436</v>
      </c>
      <c r="C33" s="3" t="s">
        <v>15</v>
      </c>
      <c r="D33" s="16">
        <v>334</v>
      </c>
      <c r="E33" s="17" t="s">
        <v>508</v>
      </c>
      <c r="F33" s="68">
        <v>0.02</v>
      </c>
      <c r="G33" s="59">
        <v>0</v>
      </c>
      <c r="H33" s="61">
        <v>0</v>
      </c>
      <c r="I33" s="39">
        <v>0.47</v>
      </c>
      <c r="J33" s="41"/>
      <c r="K33" s="53">
        <f>F33/$K$9</f>
        <v>0.009259259259259259</v>
      </c>
      <c r="L33" s="44">
        <f>SUM(IF(G33&gt;0,2,0),IF(H33&gt;0,1,0))/$L$9</f>
        <v>0</v>
      </c>
      <c r="M33" s="44">
        <f>I33/$M$9</f>
        <v>0.5053763440860215</v>
      </c>
      <c r="N33" s="45">
        <f>K33*$K$8+L33*$L$8+M33*$M$8</f>
        <v>0.130973715651135</v>
      </c>
      <c r="O33" s="66">
        <v>23</v>
      </c>
      <c r="P33" s="66">
        <v>486</v>
      </c>
    </row>
    <row r="34" spans="1:16" ht="15">
      <c r="A34" s="66">
        <v>24</v>
      </c>
      <c r="B34" s="3" t="s">
        <v>535</v>
      </c>
      <c r="C34" s="3" t="s">
        <v>16</v>
      </c>
      <c r="D34" s="16">
        <v>374</v>
      </c>
      <c r="E34" s="17" t="s">
        <v>508</v>
      </c>
      <c r="F34" s="68">
        <v>0.02</v>
      </c>
      <c r="G34" s="59">
        <v>0</v>
      </c>
      <c r="H34" s="61">
        <v>0</v>
      </c>
      <c r="I34" s="39">
        <v>0.73</v>
      </c>
      <c r="J34" s="41"/>
      <c r="K34" s="53">
        <f>F34/$K$9</f>
        <v>0.009259259259259259</v>
      </c>
      <c r="L34" s="44">
        <f>SUM(IF(G34&gt;0,2,0),IF(H34&gt;0,1,0))/$L$9</f>
        <v>0</v>
      </c>
      <c r="M34" s="44">
        <f>I34/$M$9</f>
        <v>0.7849462365591398</v>
      </c>
      <c r="N34" s="45">
        <f>K34*$K$8+L34*$L$8+M34*$M$8</f>
        <v>0.20086618876941456</v>
      </c>
      <c r="O34" s="66">
        <v>24</v>
      </c>
      <c r="P34" s="66">
        <v>267</v>
      </c>
    </row>
    <row r="35" spans="1:16" ht="15">
      <c r="A35" s="66">
        <v>25</v>
      </c>
      <c r="B35" s="3" t="s">
        <v>535</v>
      </c>
      <c r="C35" s="3" t="s">
        <v>366</v>
      </c>
      <c r="D35" s="16">
        <v>545</v>
      </c>
      <c r="E35" s="17" t="s">
        <v>508</v>
      </c>
      <c r="F35" s="68">
        <v>0.02</v>
      </c>
      <c r="G35" s="59">
        <v>0</v>
      </c>
      <c r="H35" s="61">
        <v>0</v>
      </c>
      <c r="I35" s="39">
        <v>0.73</v>
      </c>
      <c r="J35" s="41"/>
      <c r="K35" s="53">
        <f>F35/$K$9</f>
        <v>0.009259259259259259</v>
      </c>
      <c r="L35" s="44">
        <f>SUM(IF(G35&gt;0,2,0),IF(H35&gt;0,1,0))/$L$9</f>
        <v>0</v>
      </c>
      <c r="M35" s="44">
        <f>I35/$M$9</f>
        <v>0.7849462365591398</v>
      </c>
      <c r="N35" s="45">
        <f>K35*$K$8+L35*$L$8+M35*$M$8</f>
        <v>0.20086618876941456</v>
      </c>
      <c r="O35" s="66">
        <v>25</v>
      </c>
      <c r="P35" s="66">
        <v>268</v>
      </c>
    </row>
    <row r="36" spans="1:16" ht="15">
      <c r="A36" s="66">
        <v>26</v>
      </c>
      <c r="B36" s="3" t="s">
        <v>531</v>
      </c>
      <c r="C36" s="3" t="s">
        <v>368</v>
      </c>
      <c r="D36" s="16">
        <v>303</v>
      </c>
      <c r="E36" s="17" t="s">
        <v>508</v>
      </c>
      <c r="F36" s="68">
        <v>0.05</v>
      </c>
      <c r="G36" s="56">
        <v>0</v>
      </c>
      <c r="H36" s="61">
        <v>0</v>
      </c>
      <c r="I36" s="39">
        <v>0.34</v>
      </c>
      <c r="J36" s="41"/>
      <c r="K36" s="53">
        <f>F36/$K$9</f>
        <v>0.023148148148148147</v>
      </c>
      <c r="L36" s="44">
        <f>SUM(IF(G36&gt;0,2,0),IF(H36&gt;0,1,0))/$L$9</f>
        <v>0</v>
      </c>
      <c r="M36" s="44">
        <f>I36/$M$9</f>
        <v>0.3655913978494624</v>
      </c>
      <c r="N36" s="45">
        <f>K36*$K$8+L36*$L$8+M36*$M$8</f>
        <v>0.10297192353643966</v>
      </c>
      <c r="O36" s="66">
        <v>26</v>
      </c>
      <c r="P36" s="66">
        <v>524</v>
      </c>
    </row>
    <row r="37" spans="1:16" ht="15">
      <c r="A37" s="66">
        <v>27</v>
      </c>
      <c r="B37" s="3" t="s">
        <v>528</v>
      </c>
      <c r="C37" s="3" t="s">
        <v>491</v>
      </c>
      <c r="D37" s="16">
        <v>87</v>
      </c>
      <c r="E37" s="17" t="s">
        <v>508</v>
      </c>
      <c r="F37" s="68">
        <v>0.52</v>
      </c>
      <c r="G37" s="59">
        <v>0</v>
      </c>
      <c r="H37" s="61">
        <v>0</v>
      </c>
      <c r="I37" s="39">
        <v>0.57</v>
      </c>
      <c r="J37" s="41"/>
      <c r="K37" s="53">
        <f>F37/$K$9</f>
        <v>0.24074074074074073</v>
      </c>
      <c r="L37" s="44">
        <f>SUM(IF(G37&gt;0,2,0),IF(H37&gt;0,1,0))/$L$9</f>
        <v>0</v>
      </c>
      <c r="M37" s="44">
        <f>I37/$M$9</f>
        <v>0.6129032258064515</v>
      </c>
      <c r="N37" s="45">
        <f>K37*$K$8+L37*$L$8+M37*$M$8</f>
        <v>0.27359617682198323</v>
      </c>
      <c r="O37" s="66">
        <v>27</v>
      </c>
      <c r="P37" s="66">
        <v>108</v>
      </c>
    </row>
    <row r="38" spans="1:16" ht="15">
      <c r="A38" s="66">
        <v>28</v>
      </c>
      <c r="B38" s="59" t="s">
        <v>75</v>
      </c>
      <c r="C38" s="59" t="s">
        <v>588</v>
      </c>
      <c r="D38" s="61">
        <v>169</v>
      </c>
      <c r="E38" s="17" t="s">
        <v>508</v>
      </c>
      <c r="F38" s="68">
        <v>0.29</v>
      </c>
      <c r="G38" s="60">
        <v>1</v>
      </c>
      <c r="H38" s="61">
        <v>0</v>
      </c>
      <c r="I38" s="39">
        <v>0.1</v>
      </c>
      <c r="J38" s="41"/>
      <c r="K38" s="53">
        <f>F38/$K$9</f>
        <v>0.13425925925925924</v>
      </c>
      <c r="L38" s="44">
        <f>SUM(IF(G38&gt;0,2,0),IF(H38&gt;0,1,0))/$L$9</f>
        <v>0.6666666666666666</v>
      </c>
      <c r="M38" s="44">
        <f>I38/$M$9</f>
        <v>0.10752688172043011</v>
      </c>
      <c r="N38" s="45">
        <f>K38*$K$8+L38*$L$8+M38*$M$8</f>
        <v>0.2606780167264038</v>
      </c>
      <c r="O38" s="66">
        <v>28</v>
      </c>
      <c r="P38" s="66">
        <v>132</v>
      </c>
    </row>
    <row r="39" spans="1:16" ht="15">
      <c r="A39" s="66">
        <v>29</v>
      </c>
      <c r="B39" s="59" t="s">
        <v>436</v>
      </c>
      <c r="C39" s="59" t="s">
        <v>17</v>
      </c>
      <c r="D39" s="61">
        <v>323</v>
      </c>
      <c r="E39" s="17" t="s">
        <v>509</v>
      </c>
      <c r="F39" s="68">
        <v>0.46</v>
      </c>
      <c r="G39" s="59">
        <v>0</v>
      </c>
      <c r="H39" s="61">
        <v>0</v>
      </c>
      <c r="I39" s="39">
        <v>0.47</v>
      </c>
      <c r="J39" s="41"/>
      <c r="K39" s="53">
        <f>F39/$K$9</f>
        <v>0.21296296296296297</v>
      </c>
      <c r="L39" s="44">
        <f>SUM(IF(G39&gt;0,2,0),IF(H39&gt;0,1,0))/$L$9</f>
        <v>0</v>
      </c>
      <c r="M39" s="44">
        <f>I39/$M$9</f>
        <v>0.5053763440860215</v>
      </c>
      <c r="N39" s="45">
        <f>K39*$K$8+L39*$L$8+M39*$M$8</f>
        <v>0.23282556750298686</v>
      </c>
      <c r="O39" s="66">
        <v>29</v>
      </c>
      <c r="P39" s="66">
        <v>187</v>
      </c>
    </row>
    <row r="40" spans="1:16" ht="15">
      <c r="A40" s="66">
        <v>30</v>
      </c>
      <c r="B40" s="3" t="s">
        <v>525</v>
      </c>
      <c r="C40" s="3" t="s">
        <v>467</v>
      </c>
      <c r="D40" s="16">
        <v>566</v>
      </c>
      <c r="E40" s="17" t="s">
        <v>508</v>
      </c>
      <c r="F40" s="68">
        <v>0.04</v>
      </c>
      <c r="G40" s="60">
        <v>0</v>
      </c>
      <c r="H40" s="61">
        <v>0</v>
      </c>
      <c r="I40" s="39">
        <v>0.32</v>
      </c>
      <c r="J40" s="41"/>
      <c r="K40" s="53">
        <f>F40/$K$9</f>
        <v>0.018518518518518517</v>
      </c>
      <c r="L40" s="44">
        <f>SUM(IF(G40&gt;0,2,0),IF(H40&gt;0,1,0))/$L$9</f>
        <v>0</v>
      </c>
      <c r="M40" s="44">
        <f>I40/$M$9</f>
        <v>0.3440860215053763</v>
      </c>
      <c r="N40" s="45">
        <f>K40*$K$8+L40*$L$8+M40*$M$8</f>
        <v>0.09528076463560334</v>
      </c>
      <c r="O40" s="66">
        <v>30</v>
      </c>
      <c r="P40" s="66">
        <v>534</v>
      </c>
    </row>
    <row r="41" spans="1:16" ht="15">
      <c r="A41" s="66">
        <v>31</v>
      </c>
      <c r="B41" s="3" t="s">
        <v>533</v>
      </c>
      <c r="C41" s="3" t="s">
        <v>472</v>
      </c>
      <c r="D41" s="16">
        <v>1590</v>
      </c>
      <c r="E41" s="17" t="s">
        <v>509</v>
      </c>
      <c r="F41" s="68">
        <v>0.05</v>
      </c>
      <c r="G41" s="56">
        <v>0</v>
      </c>
      <c r="H41" s="61">
        <v>0</v>
      </c>
      <c r="I41" s="39">
        <v>0.54</v>
      </c>
      <c r="J41" s="41"/>
      <c r="K41" s="53">
        <f>F41/$K$9</f>
        <v>0.023148148148148147</v>
      </c>
      <c r="L41" s="44">
        <f>SUM(IF(G41&gt;0,2,0),IF(H41&gt;0,1,0))/$L$9</f>
        <v>0</v>
      </c>
      <c r="M41" s="44">
        <f>I41/$M$9</f>
        <v>0.5806451612903226</v>
      </c>
      <c r="N41" s="45">
        <f>K41*$K$8+L41*$L$8+M41*$M$8</f>
        <v>0.15673536439665472</v>
      </c>
      <c r="O41" s="66">
        <v>31</v>
      </c>
      <c r="P41" s="66">
        <v>419</v>
      </c>
    </row>
    <row r="42" spans="1:16" ht="15">
      <c r="A42" s="66">
        <v>32</v>
      </c>
      <c r="B42" s="59" t="s">
        <v>528</v>
      </c>
      <c r="C42" s="59" t="s">
        <v>18</v>
      </c>
      <c r="D42" s="61">
        <v>776</v>
      </c>
      <c r="E42" s="17" t="s">
        <v>508</v>
      </c>
      <c r="F42" s="68">
        <v>0.04</v>
      </c>
      <c r="G42" s="59">
        <v>0</v>
      </c>
      <c r="H42" s="61">
        <v>0</v>
      </c>
      <c r="I42" s="39">
        <v>0.57</v>
      </c>
      <c r="J42" s="41"/>
      <c r="K42" s="53">
        <f>F42/$K$9</f>
        <v>0.018518518518518517</v>
      </c>
      <c r="L42" s="44">
        <f>SUM(IF(G42&gt;0,2,0),IF(H42&gt;0,1,0))/$L$9</f>
        <v>0</v>
      </c>
      <c r="M42" s="44">
        <f>I42/$M$9</f>
        <v>0.6129032258064515</v>
      </c>
      <c r="N42" s="45">
        <f>K42*$K$8+L42*$L$8+M42*$M$8</f>
        <v>0.16248506571087212</v>
      </c>
      <c r="O42" s="66">
        <v>32</v>
      </c>
      <c r="P42" s="66">
        <v>387</v>
      </c>
    </row>
    <row r="43" spans="1:16" ht="15">
      <c r="A43" s="66">
        <v>33</v>
      </c>
      <c r="B43" s="3" t="s">
        <v>525</v>
      </c>
      <c r="C43" s="3" t="s">
        <v>19</v>
      </c>
      <c r="D43" s="16">
        <v>521</v>
      </c>
      <c r="E43" s="17" t="s">
        <v>508</v>
      </c>
      <c r="F43" s="68">
        <v>0.05</v>
      </c>
      <c r="G43" s="56">
        <v>0</v>
      </c>
      <c r="H43" s="61">
        <v>0</v>
      </c>
      <c r="I43" s="39">
        <v>0.32</v>
      </c>
      <c r="J43" s="41"/>
      <c r="K43" s="53">
        <f>F43/$K$9</f>
        <v>0.023148148148148147</v>
      </c>
      <c r="L43" s="44">
        <f>SUM(IF(G43&gt;0,2,0),IF(H43&gt;0,1,0))/$L$9</f>
        <v>0</v>
      </c>
      <c r="M43" s="44">
        <f>I43/$M$9</f>
        <v>0.3440860215053763</v>
      </c>
      <c r="N43" s="45">
        <f>K43*$K$8+L43*$L$8+M43*$M$8</f>
        <v>0.09759557945041815</v>
      </c>
      <c r="O43" s="66">
        <v>33</v>
      </c>
      <c r="P43" s="66">
        <v>531</v>
      </c>
    </row>
    <row r="44" spans="1:16" ht="15">
      <c r="A44" s="66">
        <v>34</v>
      </c>
      <c r="B44" s="3" t="s">
        <v>528</v>
      </c>
      <c r="C44" s="3" t="s">
        <v>20</v>
      </c>
      <c r="D44" s="16">
        <v>178</v>
      </c>
      <c r="E44" s="17" t="s">
        <v>508</v>
      </c>
      <c r="F44" s="68">
        <v>0.29</v>
      </c>
      <c r="G44" s="59">
        <v>0</v>
      </c>
      <c r="H44" s="61">
        <v>0</v>
      </c>
      <c r="I44" s="39">
        <v>0.57</v>
      </c>
      <c r="J44" s="41"/>
      <c r="K44" s="53">
        <f>F44/$K$9</f>
        <v>0.13425925925925924</v>
      </c>
      <c r="L44" s="44">
        <f>SUM(IF(G44&gt;0,2,0),IF(H44&gt;0,1,0))/$L$9</f>
        <v>0</v>
      </c>
      <c r="M44" s="44">
        <f>I44/$M$9</f>
        <v>0.6129032258064515</v>
      </c>
      <c r="N44" s="45">
        <f>K44*$K$8+L44*$L$8+M44*$M$8</f>
        <v>0.2203554360812425</v>
      </c>
      <c r="O44" s="66">
        <v>34</v>
      </c>
      <c r="P44" s="66">
        <v>214</v>
      </c>
    </row>
    <row r="45" spans="1:16" ht="15">
      <c r="A45" s="66">
        <v>35</v>
      </c>
      <c r="B45" s="3" t="s">
        <v>209</v>
      </c>
      <c r="C45" s="3" t="s">
        <v>21</v>
      </c>
      <c r="D45" s="16">
        <v>353</v>
      </c>
      <c r="E45" s="17" t="s">
        <v>508</v>
      </c>
      <c r="F45" s="68">
        <v>0.07</v>
      </c>
      <c r="G45" s="56">
        <v>0</v>
      </c>
      <c r="H45" s="61">
        <v>0</v>
      </c>
      <c r="I45" s="39">
        <v>0.67</v>
      </c>
      <c r="J45" s="41"/>
      <c r="K45" s="53">
        <f>F45/$K$9</f>
        <v>0.032407407407407406</v>
      </c>
      <c r="L45" s="44">
        <f>SUM(IF(G45&gt;0,2,0),IF(H45&gt;0,1,0))/$L$9</f>
        <v>0</v>
      </c>
      <c r="M45" s="44">
        <f>I45/$M$9</f>
        <v>0.7204301075268817</v>
      </c>
      <c r="N45" s="45">
        <f>K45*$K$8+L45*$L$8+M45*$M$8</f>
        <v>0.19631123058542413</v>
      </c>
      <c r="O45" s="66">
        <v>35</v>
      </c>
      <c r="P45" s="66">
        <v>282</v>
      </c>
    </row>
    <row r="46" spans="1:16" ht="15">
      <c r="A46" s="66">
        <v>36</v>
      </c>
      <c r="B46" s="3" t="s">
        <v>585</v>
      </c>
      <c r="C46" s="3" t="s">
        <v>417</v>
      </c>
      <c r="D46" s="16">
        <v>135</v>
      </c>
      <c r="E46" s="17" t="s">
        <v>508</v>
      </c>
      <c r="F46" s="68">
        <v>0.25</v>
      </c>
      <c r="G46" s="56">
        <v>0</v>
      </c>
      <c r="H46" s="61">
        <v>0</v>
      </c>
      <c r="I46" s="39">
        <v>0.29</v>
      </c>
      <c r="J46" s="41"/>
      <c r="K46" s="53">
        <f>F46/$K$9</f>
        <v>0.11574074074074073</v>
      </c>
      <c r="L46" s="44">
        <f>SUM(IF(G46&gt;0,2,0),IF(H46&gt;0,1,0))/$L$9</f>
        <v>0</v>
      </c>
      <c r="M46" s="44">
        <f>I46/$M$9</f>
        <v>0.31182795698924726</v>
      </c>
      <c r="N46" s="45">
        <f>K46*$K$8+L46*$L$8+M46*$M$8</f>
        <v>0.13582735961768216</v>
      </c>
      <c r="O46" s="66">
        <v>36</v>
      </c>
      <c r="P46" s="66">
        <v>481</v>
      </c>
    </row>
    <row r="47" spans="1:16" ht="15">
      <c r="A47" s="66">
        <v>37</v>
      </c>
      <c r="B47" s="59" t="s">
        <v>531</v>
      </c>
      <c r="C47" s="59" t="s">
        <v>560</v>
      </c>
      <c r="D47" s="61">
        <v>178</v>
      </c>
      <c r="E47" s="17" t="s">
        <v>508</v>
      </c>
      <c r="F47" s="68">
        <v>0</v>
      </c>
      <c r="G47" s="59">
        <v>0</v>
      </c>
      <c r="H47" s="61">
        <v>0</v>
      </c>
      <c r="I47" s="39">
        <v>0.34</v>
      </c>
      <c r="J47" s="41"/>
      <c r="K47" s="53">
        <f>F47/$K$9</f>
        <v>0</v>
      </c>
      <c r="L47" s="44">
        <f>SUM(IF(G47&gt;0,2,0),IF(H47&gt;0,1,0))/$L$9</f>
        <v>0</v>
      </c>
      <c r="M47" s="44">
        <f>I47/$M$9</f>
        <v>0.3655913978494624</v>
      </c>
      <c r="N47" s="45">
        <f>K47*$K$8+L47*$L$8+M47*$M$8</f>
        <v>0.0913978494623656</v>
      </c>
      <c r="O47" s="66">
        <v>37</v>
      </c>
      <c r="P47" s="66">
        <v>540</v>
      </c>
    </row>
    <row r="48" spans="1:16" ht="15">
      <c r="A48" s="66">
        <v>38</v>
      </c>
      <c r="B48" s="3" t="s">
        <v>436</v>
      </c>
      <c r="C48" s="3" t="s">
        <v>22</v>
      </c>
      <c r="D48" s="16">
        <v>70</v>
      </c>
      <c r="E48" s="17" t="s">
        <v>508</v>
      </c>
      <c r="F48" s="68">
        <v>0.49</v>
      </c>
      <c r="G48" s="56">
        <v>0</v>
      </c>
      <c r="H48" s="61">
        <v>0</v>
      </c>
      <c r="I48" s="39">
        <v>0.47</v>
      </c>
      <c r="J48" s="41"/>
      <c r="K48" s="53">
        <f>F48/$K$9</f>
        <v>0.22685185185185183</v>
      </c>
      <c r="L48" s="44">
        <f>SUM(IF(G48&gt;0,2,0),IF(H48&gt;0,1,0))/$L$9</f>
        <v>0</v>
      </c>
      <c r="M48" s="44">
        <f>I48/$M$9</f>
        <v>0.5053763440860215</v>
      </c>
      <c r="N48" s="45">
        <f>K48*$K$8+L48*$L$8+M48*$M$8</f>
        <v>0.2397700119474313</v>
      </c>
      <c r="O48" s="66">
        <v>38</v>
      </c>
      <c r="P48" s="66">
        <v>168</v>
      </c>
    </row>
    <row r="49" spans="1:16" ht="15">
      <c r="A49" s="66">
        <v>39</v>
      </c>
      <c r="B49" s="3" t="s">
        <v>533</v>
      </c>
      <c r="C49" s="3" t="s">
        <v>394</v>
      </c>
      <c r="D49" s="16">
        <v>1699</v>
      </c>
      <c r="E49" s="17" t="s">
        <v>508</v>
      </c>
      <c r="F49" s="68">
        <v>0.01</v>
      </c>
      <c r="G49" s="56">
        <v>0</v>
      </c>
      <c r="H49" s="61">
        <v>0</v>
      </c>
      <c r="I49" s="39">
        <v>0.54</v>
      </c>
      <c r="J49" s="41"/>
      <c r="K49" s="53">
        <f>F49/$K$9</f>
        <v>0.004629629629629629</v>
      </c>
      <c r="L49" s="44">
        <f>SUM(IF(G49&gt;0,2,0),IF(H49&gt;0,1,0))/$L$9</f>
        <v>0</v>
      </c>
      <c r="M49" s="44">
        <f>I49/$M$9</f>
        <v>0.5806451612903226</v>
      </c>
      <c r="N49" s="45">
        <f>K49*$K$8+L49*$L$8+M49*$M$8</f>
        <v>0.14747610513739548</v>
      </c>
      <c r="O49" s="66">
        <v>39</v>
      </c>
      <c r="P49" s="66">
        <v>450</v>
      </c>
    </row>
    <row r="50" spans="1:16" ht="15">
      <c r="A50" s="66">
        <v>40</v>
      </c>
      <c r="B50" s="3" t="s">
        <v>612</v>
      </c>
      <c r="C50" s="3" t="s">
        <v>539</v>
      </c>
      <c r="D50" s="16">
        <v>174</v>
      </c>
      <c r="E50" s="17" t="s">
        <v>509</v>
      </c>
      <c r="F50" s="68">
        <v>0.05</v>
      </c>
      <c r="G50" s="56">
        <v>0</v>
      </c>
      <c r="H50" s="61">
        <v>0</v>
      </c>
      <c r="I50" s="39">
        <v>0.55</v>
      </c>
      <c r="J50" s="41"/>
      <c r="K50" s="53">
        <f>F50/$K$9</f>
        <v>0.023148148148148147</v>
      </c>
      <c r="L50" s="44">
        <f>SUM(IF(G50&gt;0,2,0),IF(H50&gt;0,1,0))/$L$9</f>
        <v>0</v>
      </c>
      <c r="M50" s="44">
        <f>I50/$M$9</f>
        <v>0.5913978494623656</v>
      </c>
      <c r="N50" s="45">
        <f>K50*$K$8+L50*$L$8+M50*$M$8</f>
        <v>0.15942353643966548</v>
      </c>
      <c r="O50" s="66">
        <v>40</v>
      </c>
      <c r="P50" s="66">
        <v>411</v>
      </c>
    </row>
    <row r="51" spans="1:16" ht="15">
      <c r="A51" s="66">
        <v>41</v>
      </c>
      <c r="B51" s="3" t="s">
        <v>459</v>
      </c>
      <c r="C51" s="3" t="s">
        <v>23</v>
      </c>
      <c r="D51" s="16">
        <v>256</v>
      </c>
      <c r="E51" s="17" t="s">
        <v>508</v>
      </c>
      <c r="F51" s="68">
        <v>0.18</v>
      </c>
      <c r="G51" s="56">
        <v>0</v>
      </c>
      <c r="H51" s="61">
        <v>0</v>
      </c>
      <c r="I51" s="39">
        <v>0.45</v>
      </c>
      <c r="J51" s="41"/>
      <c r="K51" s="53">
        <f>F51/$K$9</f>
        <v>0.08333333333333333</v>
      </c>
      <c r="L51" s="44">
        <f>SUM(IF(G51&gt;0,2,0),IF(H51&gt;0,1,0))/$L$9</f>
        <v>0</v>
      </c>
      <c r="M51" s="44">
        <f>I51/$M$9</f>
        <v>0.48387096774193544</v>
      </c>
      <c r="N51" s="45">
        <f>K51*$K$8+L51*$L$8+M51*$M$8</f>
        <v>0.16263440860215053</v>
      </c>
      <c r="O51" s="66">
        <v>41</v>
      </c>
      <c r="P51" s="66">
        <v>400</v>
      </c>
    </row>
    <row r="52" spans="1:16" ht="15">
      <c r="A52" s="66">
        <v>42</v>
      </c>
      <c r="B52" s="3" t="s">
        <v>528</v>
      </c>
      <c r="C52" s="3" t="s">
        <v>24</v>
      </c>
      <c r="D52" s="16">
        <v>140</v>
      </c>
      <c r="E52" s="17" t="s">
        <v>508</v>
      </c>
      <c r="F52" s="68">
        <v>0.33</v>
      </c>
      <c r="G52" s="56">
        <v>0</v>
      </c>
      <c r="H52" s="61">
        <v>0</v>
      </c>
      <c r="I52" s="39">
        <v>0.57</v>
      </c>
      <c r="J52" s="41"/>
      <c r="K52" s="53">
        <f>F52/$K$9</f>
        <v>0.15277777777777776</v>
      </c>
      <c r="L52" s="44">
        <f>SUM(IF(G52&gt;0,2,0),IF(H52&gt;0,1,0))/$L$9</f>
        <v>0</v>
      </c>
      <c r="M52" s="44">
        <f>I52/$M$9</f>
        <v>0.6129032258064515</v>
      </c>
      <c r="N52" s="45">
        <f>K52*$K$8+L52*$L$8+M52*$M$8</f>
        <v>0.22961469534050177</v>
      </c>
      <c r="O52" s="66">
        <v>42</v>
      </c>
      <c r="P52" s="66">
        <v>190</v>
      </c>
    </row>
    <row r="53" spans="1:16" ht="15">
      <c r="A53" s="66">
        <v>43</v>
      </c>
      <c r="B53" s="3" t="s">
        <v>436</v>
      </c>
      <c r="C53" s="3" t="s">
        <v>25</v>
      </c>
      <c r="D53" s="16">
        <v>239</v>
      </c>
      <c r="E53" s="17" t="s">
        <v>508</v>
      </c>
      <c r="F53" s="68">
        <v>0.3</v>
      </c>
      <c r="G53" s="56">
        <v>0</v>
      </c>
      <c r="H53" s="61">
        <v>0</v>
      </c>
      <c r="I53" s="39">
        <v>0.47</v>
      </c>
      <c r="J53" s="41"/>
      <c r="K53" s="53">
        <f>F53/$K$9</f>
        <v>0.13888888888888887</v>
      </c>
      <c r="L53" s="44">
        <f>SUM(IF(G53&gt;0,2,0),IF(H53&gt;0,1,0))/$L$9</f>
        <v>0</v>
      </c>
      <c r="M53" s="44">
        <f>I53/$M$9</f>
        <v>0.5053763440860215</v>
      </c>
      <c r="N53" s="45">
        <f>K53*$K$8+L53*$L$8+M53*$M$8</f>
        <v>0.1957885304659498</v>
      </c>
      <c r="O53" s="66">
        <v>43</v>
      </c>
      <c r="P53" s="66">
        <v>290</v>
      </c>
    </row>
    <row r="54" spans="1:16" ht="15">
      <c r="A54" s="66">
        <v>44</v>
      </c>
      <c r="B54" s="3" t="s">
        <v>532</v>
      </c>
      <c r="C54" s="3" t="s">
        <v>487</v>
      </c>
      <c r="D54" s="16">
        <v>247</v>
      </c>
      <c r="E54" s="17" t="s">
        <v>508</v>
      </c>
      <c r="F54" s="68">
        <v>0.44</v>
      </c>
      <c r="G54" s="56">
        <v>1</v>
      </c>
      <c r="H54" s="61">
        <v>1</v>
      </c>
      <c r="I54" s="39">
        <v>0.45</v>
      </c>
      <c r="J54" s="41"/>
      <c r="K54" s="53">
        <f>F54/$K$9</f>
        <v>0.2037037037037037</v>
      </c>
      <c r="L54" s="44">
        <f>SUM(IF(G54&gt;0,2,0),IF(H54&gt;0,1,0))/$L$9</f>
        <v>1</v>
      </c>
      <c r="M54" s="44">
        <f>I54/$M$9</f>
        <v>0.48387096774193544</v>
      </c>
      <c r="N54" s="45">
        <f>K54*$K$8+L54*$L$8+M54*$M$8</f>
        <v>0.47281959378733573</v>
      </c>
      <c r="O54" s="66">
        <v>44</v>
      </c>
      <c r="P54" s="66">
        <v>8</v>
      </c>
    </row>
    <row r="55" spans="1:16" ht="15">
      <c r="A55" s="66">
        <v>45</v>
      </c>
      <c r="B55" s="3" t="s">
        <v>209</v>
      </c>
      <c r="C55" s="3" t="s">
        <v>26</v>
      </c>
      <c r="D55" s="16">
        <v>89</v>
      </c>
      <c r="E55" s="17" t="s">
        <v>508</v>
      </c>
      <c r="F55" s="68">
        <v>0.25</v>
      </c>
      <c r="G55" s="56">
        <v>0</v>
      </c>
      <c r="H55" s="61">
        <v>0</v>
      </c>
      <c r="I55" s="39">
        <v>0.67</v>
      </c>
      <c r="J55" s="41"/>
      <c r="K55" s="53">
        <f>F55/$K$9</f>
        <v>0.11574074074074073</v>
      </c>
      <c r="L55" s="44">
        <f>SUM(IF(G55&gt;0,2,0),IF(H55&gt;0,1,0))/$L$9</f>
        <v>0</v>
      </c>
      <c r="M55" s="44">
        <f>I55/$M$9</f>
        <v>0.7204301075268817</v>
      </c>
      <c r="N55" s="45">
        <f>K55*$K$8+L55*$L$8+M55*$M$8</f>
        <v>0.2379778972520908</v>
      </c>
      <c r="O55" s="66">
        <v>45</v>
      </c>
      <c r="P55" s="66">
        <v>173</v>
      </c>
    </row>
    <row r="56" spans="1:16" ht="15">
      <c r="A56" s="66">
        <v>46</v>
      </c>
      <c r="B56" s="3" t="s">
        <v>612</v>
      </c>
      <c r="C56" s="3" t="s">
        <v>364</v>
      </c>
      <c r="D56" s="16">
        <v>261</v>
      </c>
      <c r="E56" s="17" t="s">
        <v>508</v>
      </c>
      <c r="F56" s="68">
        <v>0.61</v>
      </c>
      <c r="G56" s="56">
        <v>0</v>
      </c>
      <c r="H56" s="61">
        <v>0</v>
      </c>
      <c r="I56" s="39">
        <v>0.55</v>
      </c>
      <c r="J56" s="41"/>
      <c r="K56" s="53">
        <f>F56/$K$9</f>
        <v>0.2824074074074074</v>
      </c>
      <c r="L56" s="44">
        <f>SUM(IF(G56&gt;0,2,0),IF(H56&gt;0,1,0))/$L$9</f>
        <v>0</v>
      </c>
      <c r="M56" s="44">
        <f>I56/$M$9</f>
        <v>0.5913978494623656</v>
      </c>
      <c r="N56" s="45">
        <f>K56*$K$8+L56*$L$8+M56*$M$8</f>
        <v>0.2890531660692951</v>
      </c>
      <c r="O56" s="66">
        <v>46</v>
      </c>
      <c r="P56" s="66">
        <v>95</v>
      </c>
    </row>
    <row r="57" spans="1:16" ht="15">
      <c r="A57" s="66">
        <v>47</v>
      </c>
      <c r="B57" s="3" t="s">
        <v>459</v>
      </c>
      <c r="C57" s="3" t="s">
        <v>27</v>
      </c>
      <c r="D57" s="16">
        <v>187</v>
      </c>
      <c r="E57" s="17" t="s">
        <v>508</v>
      </c>
      <c r="F57" s="68">
        <v>0.12</v>
      </c>
      <c r="G57" s="56">
        <v>0</v>
      </c>
      <c r="H57" s="61">
        <v>0</v>
      </c>
      <c r="I57" s="39">
        <v>0.45</v>
      </c>
      <c r="J57" s="41"/>
      <c r="K57" s="53">
        <f>F57/$K$9</f>
        <v>0.05555555555555555</v>
      </c>
      <c r="L57" s="44">
        <f>SUM(IF(G57&gt;0,2,0),IF(H57&gt;0,1,0))/$L$9</f>
        <v>0</v>
      </c>
      <c r="M57" s="44">
        <f>I57/$M$9</f>
        <v>0.48387096774193544</v>
      </c>
      <c r="N57" s="45">
        <f>K57*$K$8+L57*$L$8+M57*$M$8</f>
        <v>0.14874551971326164</v>
      </c>
      <c r="O57" s="66">
        <v>47</v>
      </c>
      <c r="P57" s="66">
        <v>447</v>
      </c>
    </row>
    <row r="58" spans="1:16" ht="15">
      <c r="A58" s="66">
        <v>48</v>
      </c>
      <c r="B58" s="3" t="s">
        <v>612</v>
      </c>
      <c r="C58" s="3" t="s">
        <v>365</v>
      </c>
      <c r="D58" s="16">
        <v>3380</v>
      </c>
      <c r="E58" s="17" t="s">
        <v>508</v>
      </c>
      <c r="F58" s="68">
        <v>0.01</v>
      </c>
      <c r="G58" s="56">
        <v>0</v>
      </c>
      <c r="H58" s="61">
        <v>0</v>
      </c>
      <c r="I58" s="39">
        <v>0.55</v>
      </c>
      <c r="J58" s="41"/>
      <c r="K58" s="53">
        <f>F58/$K$9</f>
        <v>0.004629629629629629</v>
      </c>
      <c r="L58" s="44">
        <f>SUM(IF(G58&gt;0,2,0),IF(H58&gt;0,1,0))/$L$9</f>
        <v>0</v>
      </c>
      <c r="M58" s="44">
        <f>I58/$M$9</f>
        <v>0.5913978494623656</v>
      </c>
      <c r="N58" s="45">
        <f>K58*$K$8+L58*$L$8+M58*$M$8</f>
        <v>0.15016427718040623</v>
      </c>
      <c r="O58" s="66">
        <v>48</v>
      </c>
      <c r="P58" s="66">
        <v>443</v>
      </c>
    </row>
    <row r="59" spans="1:16" ht="15">
      <c r="A59" s="66">
        <v>49</v>
      </c>
      <c r="B59" s="3" t="s">
        <v>524</v>
      </c>
      <c r="C59" s="3" t="s">
        <v>28</v>
      </c>
      <c r="D59" s="16">
        <v>238</v>
      </c>
      <c r="E59" s="17" t="s">
        <v>508</v>
      </c>
      <c r="F59" s="68">
        <v>0</v>
      </c>
      <c r="G59" s="56">
        <v>0</v>
      </c>
      <c r="H59" s="61">
        <v>0</v>
      </c>
      <c r="I59" s="39">
        <v>0.52</v>
      </c>
      <c r="J59" s="41"/>
      <c r="K59" s="53">
        <f>F59/$K$9</f>
        <v>0</v>
      </c>
      <c r="L59" s="44">
        <f>SUM(IF(G59&gt;0,2,0),IF(H59&gt;0,1,0))/$L$9</f>
        <v>0</v>
      </c>
      <c r="M59" s="44">
        <f>I59/$M$9</f>
        <v>0.5591397849462365</v>
      </c>
      <c r="N59" s="45">
        <f>K59*$K$8+L59*$L$8+M59*$M$8</f>
        <v>0.13978494623655913</v>
      </c>
      <c r="O59" s="66">
        <v>49</v>
      </c>
      <c r="P59" s="66">
        <v>471</v>
      </c>
    </row>
    <row r="60" spans="1:16" ht="15">
      <c r="A60" s="66">
        <v>50</v>
      </c>
      <c r="B60" s="3" t="s">
        <v>528</v>
      </c>
      <c r="C60" s="3" t="s">
        <v>439</v>
      </c>
      <c r="D60" s="16">
        <v>178</v>
      </c>
      <c r="E60" s="17" t="s">
        <v>508</v>
      </c>
      <c r="F60" s="68">
        <v>0.07</v>
      </c>
      <c r="G60" s="56">
        <v>0</v>
      </c>
      <c r="H60" s="61">
        <v>0</v>
      </c>
      <c r="I60" s="39">
        <v>0.57</v>
      </c>
      <c r="J60" s="41"/>
      <c r="K60" s="53">
        <f>F60/$K$9</f>
        <v>0.032407407407407406</v>
      </c>
      <c r="L60" s="44">
        <f>SUM(IF(G60&gt;0,2,0),IF(H60&gt;0,1,0))/$L$9</f>
        <v>0</v>
      </c>
      <c r="M60" s="44">
        <f>I60/$M$9</f>
        <v>0.6129032258064515</v>
      </c>
      <c r="N60" s="45">
        <f>K60*$K$8+L60*$L$8+M60*$M$8</f>
        <v>0.16942951015531657</v>
      </c>
      <c r="O60" s="66">
        <v>50</v>
      </c>
      <c r="P60" s="66">
        <v>365</v>
      </c>
    </row>
    <row r="61" spans="1:16" ht="15">
      <c r="A61" s="66">
        <v>51</v>
      </c>
      <c r="B61" s="3" t="s">
        <v>528</v>
      </c>
      <c r="C61" s="3" t="s">
        <v>29</v>
      </c>
      <c r="D61" s="16">
        <v>83</v>
      </c>
      <c r="E61" s="17" t="s">
        <v>508</v>
      </c>
      <c r="F61" s="68">
        <v>0.12</v>
      </c>
      <c r="G61" s="56">
        <v>0</v>
      </c>
      <c r="H61" s="61">
        <v>0</v>
      </c>
      <c r="I61" s="39">
        <v>0.57</v>
      </c>
      <c r="J61" s="41"/>
      <c r="K61" s="53">
        <f>F61/$K$9</f>
        <v>0.05555555555555555</v>
      </c>
      <c r="L61" s="44">
        <f>SUM(IF(G61&gt;0,2,0),IF(H61&gt;0,1,0))/$L$9</f>
        <v>0</v>
      </c>
      <c r="M61" s="44">
        <f>I61/$M$9</f>
        <v>0.6129032258064515</v>
      </c>
      <c r="N61" s="45">
        <f>K61*$K$8+L61*$L$8+M61*$M$8</f>
        <v>0.18100358422939067</v>
      </c>
      <c r="O61" s="66">
        <v>51</v>
      </c>
      <c r="P61" s="66">
        <v>326</v>
      </c>
    </row>
    <row r="62" spans="1:16" ht="15">
      <c r="A62" s="66">
        <v>52</v>
      </c>
      <c r="B62" s="3" t="s">
        <v>532</v>
      </c>
      <c r="C62" s="3" t="s">
        <v>30</v>
      </c>
      <c r="D62" s="16">
        <v>53</v>
      </c>
      <c r="E62" s="17" t="s">
        <v>508</v>
      </c>
      <c r="F62" s="68">
        <v>0.26</v>
      </c>
      <c r="G62" s="56">
        <v>0</v>
      </c>
      <c r="H62" s="61">
        <v>0</v>
      </c>
      <c r="I62" s="39">
        <v>0.45</v>
      </c>
      <c r="J62" s="41"/>
      <c r="K62" s="53">
        <f>F62/$K$9</f>
        <v>0.12037037037037036</v>
      </c>
      <c r="L62" s="44">
        <f>SUM(IF(G62&gt;0,2,0),IF(H62&gt;0,1,0))/$L$9</f>
        <v>0</v>
      </c>
      <c r="M62" s="44">
        <f>I62/$M$9</f>
        <v>0.48387096774193544</v>
      </c>
      <c r="N62" s="45">
        <f>K62*$K$8+L62*$L$8+M62*$M$8</f>
        <v>0.18115292712066905</v>
      </c>
      <c r="O62" s="66">
        <v>52</v>
      </c>
      <c r="P62" s="66">
        <v>334</v>
      </c>
    </row>
    <row r="63" spans="1:16" ht="15">
      <c r="A63" s="66">
        <v>53</v>
      </c>
      <c r="B63" s="3" t="s">
        <v>459</v>
      </c>
      <c r="C63" s="3" t="s">
        <v>31</v>
      </c>
      <c r="D63" s="16">
        <v>451</v>
      </c>
      <c r="E63" s="17" t="s">
        <v>508</v>
      </c>
      <c r="F63" s="68">
        <v>0.31</v>
      </c>
      <c r="G63" s="56">
        <v>0</v>
      </c>
      <c r="H63" s="61">
        <v>0</v>
      </c>
      <c r="I63" s="39">
        <v>0.45</v>
      </c>
      <c r="J63" s="41"/>
      <c r="K63" s="53">
        <f>F63/$K$9</f>
        <v>0.14351851851851852</v>
      </c>
      <c r="L63" s="44">
        <f>SUM(IF(G63&gt;0,2,0),IF(H63&gt;0,1,0))/$L$9</f>
        <v>0</v>
      </c>
      <c r="M63" s="44">
        <f>I63/$M$9</f>
        <v>0.48387096774193544</v>
      </c>
      <c r="N63" s="45">
        <f>K63*$K$8+L63*$L$8+M63*$M$8</f>
        <v>0.19272700119474312</v>
      </c>
      <c r="O63" s="66">
        <v>53</v>
      </c>
      <c r="P63" s="66">
        <v>305</v>
      </c>
    </row>
    <row r="64" spans="1:16" ht="15">
      <c r="A64" s="66">
        <v>54</v>
      </c>
      <c r="B64" s="3" t="s">
        <v>536</v>
      </c>
      <c r="C64" s="3" t="s">
        <v>32</v>
      </c>
      <c r="D64" s="16">
        <v>132</v>
      </c>
      <c r="E64" s="17" t="s">
        <v>508</v>
      </c>
      <c r="F64" s="68">
        <v>0.17</v>
      </c>
      <c r="G64" s="59">
        <v>0</v>
      </c>
      <c r="H64" s="61">
        <v>0</v>
      </c>
      <c r="I64" s="39">
        <v>0.19</v>
      </c>
      <c r="J64" s="41"/>
      <c r="K64" s="53">
        <f>F64/$K$9</f>
        <v>0.0787037037037037</v>
      </c>
      <c r="L64" s="44">
        <f>SUM(IF(G64&gt;0,2,0),IF(H64&gt;0,1,0))/$L$9</f>
        <v>0</v>
      </c>
      <c r="M64" s="44">
        <f>I64/$M$9</f>
        <v>0.2043010752688172</v>
      </c>
      <c r="N64" s="45">
        <f>K64*$K$8+L64*$L$8+M64*$M$8</f>
        <v>0.09042712066905614</v>
      </c>
      <c r="O64" s="66">
        <v>54</v>
      </c>
      <c r="P64" s="66">
        <v>550</v>
      </c>
    </row>
    <row r="65" spans="1:16" ht="15">
      <c r="A65" s="66">
        <v>55</v>
      </c>
      <c r="B65" s="59" t="s">
        <v>459</v>
      </c>
      <c r="C65" s="59" t="s">
        <v>33</v>
      </c>
      <c r="D65" s="61">
        <v>127</v>
      </c>
      <c r="E65" s="17" t="s">
        <v>508</v>
      </c>
      <c r="F65" s="68">
        <v>0.13</v>
      </c>
      <c r="G65" s="59">
        <v>0</v>
      </c>
      <c r="H65" s="61">
        <v>0</v>
      </c>
      <c r="I65" s="39">
        <v>0.45</v>
      </c>
      <c r="J65" s="41"/>
      <c r="K65" s="53">
        <f>F65/$K$9</f>
        <v>0.06018518518518518</v>
      </c>
      <c r="L65" s="44">
        <f>SUM(IF(G65&gt;0,2,0),IF(H65&gt;0,1,0))/$L$9</f>
        <v>0</v>
      </c>
      <c r="M65" s="44">
        <f>I65/$M$9</f>
        <v>0.48387096774193544</v>
      </c>
      <c r="N65" s="45">
        <f>K65*$K$8+L65*$L$8+M65*$M$8</f>
        <v>0.15106033452807646</v>
      </c>
      <c r="O65" s="66">
        <v>55</v>
      </c>
      <c r="P65" s="66">
        <v>439</v>
      </c>
    </row>
    <row r="66" spans="1:16" ht="15">
      <c r="A66" s="66">
        <v>56</v>
      </c>
      <c r="B66" s="3" t="s">
        <v>525</v>
      </c>
      <c r="C66" s="3" t="s">
        <v>623</v>
      </c>
      <c r="D66" s="16">
        <v>845</v>
      </c>
      <c r="E66" s="17"/>
      <c r="F66" s="68">
        <v>0</v>
      </c>
      <c r="G66" s="56">
        <v>1</v>
      </c>
      <c r="H66" s="61">
        <v>0</v>
      </c>
      <c r="I66" s="39">
        <v>0.32</v>
      </c>
      <c r="J66" s="41"/>
      <c r="K66" s="53">
        <f>F66/$K$9</f>
        <v>0</v>
      </c>
      <c r="L66" s="44">
        <f>SUM(IF(G66&gt;0,2,0),IF(H66&gt;0,1,0))/$L$9</f>
        <v>0.6666666666666666</v>
      </c>
      <c r="M66" s="44">
        <f>I66/$M$9</f>
        <v>0.3440860215053763</v>
      </c>
      <c r="N66" s="45">
        <f>K66*$K$8+L66*$L$8+M66*$M$8</f>
        <v>0.25268817204301075</v>
      </c>
      <c r="O66" s="66">
        <v>56</v>
      </c>
      <c r="P66" s="66">
        <v>141</v>
      </c>
    </row>
    <row r="67" spans="1:16" ht="15">
      <c r="A67" s="66">
        <v>57</v>
      </c>
      <c r="B67" s="3" t="s">
        <v>458</v>
      </c>
      <c r="C67" s="3" t="s">
        <v>34</v>
      </c>
      <c r="D67" s="16">
        <v>200</v>
      </c>
      <c r="E67" s="17" t="s">
        <v>508</v>
      </c>
      <c r="F67" s="68">
        <v>0.03</v>
      </c>
      <c r="G67" s="56">
        <v>0</v>
      </c>
      <c r="H67" s="61">
        <v>0</v>
      </c>
      <c r="I67" s="39">
        <v>0.04</v>
      </c>
      <c r="J67" s="41"/>
      <c r="K67" s="53">
        <f>F67/$K$9</f>
        <v>0.013888888888888888</v>
      </c>
      <c r="L67" s="44">
        <f>SUM(IF(G67&gt;0,2,0),IF(H67&gt;0,1,0))/$L$9</f>
        <v>0</v>
      </c>
      <c r="M67" s="44">
        <f>I67/$M$9</f>
        <v>0.04301075268817204</v>
      </c>
      <c r="N67" s="45">
        <f>K67*$K$8+L67*$L$8+M67*$M$8</f>
        <v>0.017697132616487456</v>
      </c>
      <c r="O67" s="66">
        <v>57</v>
      </c>
      <c r="P67" s="66">
        <v>588</v>
      </c>
    </row>
    <row r="68" spans="1:16" ht="15">
      <c r="A68" s="66">
        <v>58</v>
      </c>
      <c r="B68" s="3" t="s">
        <v>528</v>
      </c>
      <c r="C68" s="3" t="s">
        <v>35</v>
      </c>
      <c r="D68" s="16">
        <v>238</v>
      </c>
      <c r="E68" s="17" t="s">
        <v>508</v>
      </c>
      <c r="F68" s="68">
        <v>0</v>
      </c>
      <c r="G68" s="56">
        <v>0</v>
      </c>
      <c r="H68" s="61">
        <v>0</v>
      </c>
      <c r="I68" s="39">
        <v>0.57</v>
      </c>
      <c r="J68" s="41"/>
      <c r="K68" s="53">
        <f>F68/$K$9</f>
        <v>0</v>
      </c>
      <c r="L68" s="44">
        <f>SUM(IF(G68&gt;0,2,0),IF(H68&gt;0,1,0))/$L$9</f>
        <v>0</v>
      </c>
      <c r="M68" s="44">
        <f>I68/$M$9</f>
        <v>0.6129032258064515</v>
      </c>
      <c r="N68" s="45">
        <f>K68*$K$8+L68*$L$8+M68*$M$8</f>
        <v>0.15322580645161288</v>
      </c>
      <c r="O68" s="66">
        <v>58</v>
      </c>
      <c r="P68" s="66">
        <v>422</v>
      </c>
    </row>
    <row r="69" spans="1:16" ht="15">
      <c r="A69" s="66">
        <v>59</v>
      </c>
      <c r="B69" s="3" t="s">
        <v>525</v>
      </c>
      <c r="C69" s="3" t="s">
        <v>36</v>
      </c>
      <c r="D69" s="16">
        <v>194</v>
      </c>
      <c r="E69" s="17" t="s">
        <v>508</v>
      </c>
      <c r="F69" s="68">
        <v>0.04</v>
      </c>
      <c r="G69" s="56">
        <v>0</v>
      </c>
      <c r="H69" s="61">
        <v>0</v>
      </c>
      <c r="I69" s="39">
        <v>0.32</v>
      </c>
      <c r="J69" s="41"/>
      <c r="K69" s="53">
        <f>F69/$K$9</f>
        <v>0.018518518518518517</v>
      </c>
      <c r="L69" s="44">
        <f>SUM(IF(G69&gt;0,2,0),IF(H69&gt;0,1,0))/$L$9</f>
        <v>0</v>
      </c>
      <c r="M69" s="44">
        <f>I69/$M$9</f>
        <v>0.3440860215053763</v>
      </c>
      <c r="N69" s="45">
        <f>K69*$K$8+L69*$L$8+M69*$M$8</f>
        <v>0.09528076463560334</v>
      </c>
      <c r="O69" s="66">
        <v>59</v>
      </c>
      <c r="P69" s="66">
        <v>535</v>
      </c>
    </row>
    <row r="70" spans="1:16" ht="15">
      <c r="A70" s="66">
        <v>60</v>
      </c>
      <c r="B70" s="3" t="s">
        <v>209</v>
      </c>
      <c r="C70" s="3" t="s">
        <v>37</v>
      </c>
      <c r="D70" s="16">
        <v>131</v>
      </c>
      <c r="E70" s="17" t="s">
        <v>508</v>
      </c>
      <c r="F70" s="68">
        <v>0.24</v>
      </c>
      <c r="G70" s="56">
        <v>0</v>
      </c>
      <c r="H70" s="61">
        <v>0</v>
      </c>
      <c r="I70" s="39">
        <v>0.67</v>
      </c>
      <c r="J70" s="41"/>
      <c r="K70" s="53">
        <f>F70/$K$9</f>
        <v>0.1111111111111111</v>
      </c>
      <c r="L70" s="44">
        <f>SUM(IF(G70&gt;0,2,0),IF(H70&gt;0,1,0))/$L$9</f>
        <v>0</v>
      </c>
      <c r="M70" s="44">
        <f>I70/$M$9</f>
        <v>0.7204301075268817</v>
      </c>
      <c r="N70" s="45">
        <f>K70*$K$8+L70*$L$8+M70*$M$8</f>
        <v>0.235663082437276</v>
      </c>
      <c r="O70" s="66">
        <v>60</v>
      </c>
      <c r="P70" s="66">
        <v>181</v>
      </c>
    </row>
    <row r="71" spans="1:16" ht="15">
      <c r="A71" s="66">
        <v>61</v>
      </c>
      <c r="B71" s="59" t="s">
        <v>470</v>
      </c>
      <c r="C71" s="59" t="s">
        <v>483</v>
      </c>
      <c r="D71" s="61">
        <v>198</v>
      </c>
      <c r="E71" s="17" t="s">
        <v>508</v>
      </c>
      <c r="F71" s="68">
        <v>0</v>
      </c>
      <c r="G71" s="59">
        <v>0</v>
      </c>
      <c r="H71" s="61">
        <v>0</v>
      </c>
      <c r="I71" s="39">
        <v>0.06</v>
      </c>
      <c r="J71" s="41"/>
      <c r="K71" s="53">
        <f>F71/$K$9</f>
        <v>0</v>
      </c>
      <c r="L71" s="44">
        <f>SUM(IF(G71&gt;0,2,0),IF(H71&gt;0,1,0))/$L$9</f>
        <v>0</v>
      </c>
      <c r="M71" s="44">
        <f>I71/$M$9</f>
        <v>0.06451612903225806</v>
      </c>
      <c r="N71" s="45">
        <f>K71*$K$8+L71*$L$8+M71*$M$8</f>
        <v>0.016129032258064516</v>
      </c>
      <c r="O71" s="66">
        <v>61</v>
      </c>
      <c r="P71" s="66">
        <v>589</v>
      </c>
    </row>
    <row r="72" spans="1:16" ht="15">
      <c r="A72" s="66">
        <v>62</v>
      </c>
      <c r="B72" s="3" t="s">
        <v>459</v>
      </c>
      <c r="C72" s="3" t="s">
        <v>38</v>
      </c>
      <c r="D72" s="16">
        <v>358</v>
      </c>
      <c r="E72" s="17" t="s">
        <v>508</v>
      </c>
      <c r="F72" s="68">
        <v>0.16</v>
      </c>
      <c r="G72" s="56">
        <v>0</v>
      </c>
      <c r="H72" s="61">
        <v>0</v>
      </c>
      <c r="I72" s="39">
        <v>0.45</v>
      </c>
      <c r="J72" s="41"/>
      <c r="K72" s="53">
        <f>F72/$K$9</f>
        <v>0.07407407407407407</v>
      </c>
      <c r="L72" s="44">
        <f>SUM(IF(G72&gt;0,2,0),IF(H72&gt;0,1,0))/$L$9</f>
        <v>0</v>
      </c>
      <c r="M72" s="44">
        <f>I72/$M$9</f>
        <v>0.48387096774193544</v>
      </c>
      <c r="N72" s="45">
        <f>K72*$K$8+L72*$L$8+M72*$M$8</f>
        <v>0.1580047789725209</v>
      </c>
      <c r="O72" s="66">
        <v>62</v>
      </c>
      <c r="P72" s="66">
        <v>417</v>
      </c>
    </row>
    <row r="73" spans="1:16" ht="15">
      <c r="A73" s="66">
        <v>63</v>
      </c>
      <c r="B73" s="3" t="s">
        <v>536</v>
      </c>
      <c r="C73" s="3" t="s">
        <v>39</v>
      </c>
      <c r="D73" s="16">
        <v>158</v>
      </c>
      <c r="E73" s="17" t="s">
        <v>508</v>
      </c>
      <c r="F73" s="68">
        <v>0.24</v>
      </c>
      <c r="G73" s="59">
        <v>0</v>
      </c>
      <c r="H73" s="61">
        <v>0</v>
      </c>
      <c r="I73" s="39">
        <v>0.19</v>
      </c>
      <c r="J73" s="41"/>
      <c r="K73" s="53">
        <f>F73/$K$9</f>
        <v>0.1111111111111111</v>
      </c>
      <c r="L73" s="44">
        <f>SUM(IF(G73&gt;0,2,0),IF(H73&gt;0,1,0))/$L$9</f>
        <v>0</v>
      </c>
      <c r="M73" s="44">
        <f>I73/$M$9</f>
        <v>0.2043010752688172</v>
      </c>
      <c r="N73" s="45">
        <f>K73*$K$8+L73*$L$8+M73*$M$8</f>
        <v>0.10663082437275985</v>
      </c>
      <c r="O73" s="66">
        <v>63</v>
      </c>
      <c r="P73" s="66">
        <v>521</v>
      </c>
    </row>
    <row r="74" spans="1:16" ht="15">
      <c r="A74" s="66">
        <v>64</v>
      </c>
      <c r="B74" s="3" t="s">
        <v>528</v>
      </c>
      <c r="C74" s="3" t="s">
        <v>40</v>
      </c>
      <c r="D74" s="16">
        <v>128</v>
      </c>
      <c r="E74" s="17" t="s">
        <v>508</v>
      </c>
      <c r="F74" s="68">
        <v>0.07</v>
      </c>
      <c r="G74" s="59">
        <v>0</v>
      </c>
      <c r="H74" s="61">
        <v>0</v>
      </c>
      <c r="I74" s="39">
        <v>0.57</v>
      </c>
      <c r="J74" s="41"/>
      <c r="K74" s="53">
        <f>F74/$K$9</f>
        <v>0.032407407407407406</v>
      </c>
      <c r="L74" s="44">
        <f>SUM(IF(G74&gt;0,2,0),IF(H74&gt;0,1,0))/$L$9</f>
        <v>0</v>
      </c>
      <c r="M74" s="44">
        <f>I74/$M$9</f>
        <v>0.6129032258064515</v>
      </c>
      <c r="N74" s="45">
        <f>K74*$K$8+L74*$L$8+M74*$M$8</f>
        <v>0.16942951015531657</v>
      </c>
      <c r="O74" s="66">
        <v>64</v>
      </c>
      <c r="P74" s="66">
        <v>366</v>
      </c>
    </row>
    <row r="75" spans="1:16" ht="15">
      <c r="A75" s="66">
        <v>65</v>
      </c>
      <c r="B75" s="3" t="s">
        <v>459</v>
      </c>
      <c r="C75" s="3" t="s">
        <v>41</v>
      </c>
      <c r="D75" s="16">
        <v>225</v>
      </c>
      <c r="E75" s="17" t="s">
        <v>508</v>
      </c>
      <c r="F75" s="68">
        <v>0.12</v>
      </c>
      <c r="G75" s="59">
        <v>0</v>
      </c>
      <c r="H75" s="61">
        <v>0</v>
      </c>
      <c r="I75" s="39">
        <v>0.45</v>
      </c>
      <c r="J75" s="41"/>
      <c r="K75" s="53">
        <f>F75/$K$9</f>
        <v>0.05555555555555555</v>
      </c>
      <c r="L75" s="44">
        <f>SUM(IF(G75&gt;0,2,0),IF(H75&gt;0,1,0))/$L$9</f>
        <v>0</v>
      </c>
      <c r="M75" s="44">
        <f>I75/$M$9</f>
        <v>0.48387096774193544</v>
      </c>
      <c r="N75" s="45">
        <f>K75*$K$8+L75*$L$8+M75*$M$8</f>
        <v>0.14874551971326164</v>
      </c>
      <c r="O75" s="66">
        <v>65</v>
      </c>
      <c r="P75" s="66">
        <v>448</v>
      </c>
    </row>
    <row r="76" spans="1:16" ht="15">
      <c r="A76" s="66">
        <v>66</v>
      </c>
      <c r="B76" s="3" t="s">
        <v>459</v>
      </c>
      <c r="C76" s="3" t="s">
        <v>461</v>
      </c>
      <c r="D76" s="16">
        <v>137</v>
      </c>
      <c r="E76" s="17" t="s">
        <v>508</v>
      </c>
      <c r="F76" s="68">
        <v>0</v>
      </c>
      <c r="G76" s="60">
        <v>0</v>
      </c>
      <c r="H76" s="61">
        <v>0</v>
      </c>
      <c r="I76" s="39">
        <v>0.45</v>
      </c>
      <c r="J76" s="41"/>
      <c r="K76" s="53">
        <f>F76/$K$9</f>
        <v>0</v>
      </c>
      <c r="L76" s="44">
        <f>SUM(IF(G76&gt;0,2,0),IF(H76&gt;0,1,0))/$L$9</f>
        <v>0</v>
      </c>
      <c r="M76" s="44">
        <f>I76/$M$9</f>
        <v>0.48387096774193544</v>
      </c>
      <c r="N76" s="45">
        <f>K76*$K$8+L76*$L$8+M76*$M$8</f>
        <v>0.12096774193548386</v>
      </c>
      <c r="O76" s="66">
        <v>66</v>
      </c>
      <c r="P76" s="66">
        <v>502</v>
      </c>
    </row>
    <row r="77" spans="1:16" ht="15">
      <c r="A77" s="66">
        <v>67</v>
      </c>
      <c r="B77" s="3" t="s">
        <v>528</v>
      </c>
      <c r="C77" s="3" t="s">
        <v>42</v>
      </c>
      <c r="D77" s="16">
        <v>138</v>
      </c>
      <c r="E77" s="17" t="s">
        <v>508</v>
      </c>
      <c r="F77" s="68">
        <v>0.06</v>
      </c>
      <c r="G77" s="56">
        <v>0</v>
      </c>
      <c r="H77" s="61">
        <v>0</v>
      </c>
      <c r="I77" s="39">
        <v>0.57</v>
      </c>
      <c r="J77" s="41"/>
      <c r="K77" s="53">
        <f>F77/$K$9</f>
        <v>0.027777777777777776</v>
      </c>
      <c r="L77" s="44">
        <f>SUM(IF(G77&gt;0,2,0),IF(H77&gt;0,1,0))/$L$9</f>
        <v>0</v>
      </c>
      <c r="M77" s="44">
        <f>I77/$M$9</f>
        <v>0.6129032258064515</v>
      </c>
      <c r="N77" s="45">
        <f>K77*$K$8+L77*$L$8+M77*$M$8</f>
        <v>0.16711469534050177</v>
      </c>
      <c r="O77" s="66">
        <v>67</v>
      </c>
      <c r="P77" s="66">
        <v>375</v>
      </c>
    </row>
    <row r="78" spans="1:16" ht="15">
      <c r="A78" s="66">
        <v>68</v>
      </c>
      <c r="B78" s="3" t="s">
        <v>75</v>
      </c>
      <c r="C78" s="3" t="s">
        <v>43</v>
      </c>
      <c r="D78" s="16">
        <v>372</v>
      </c>
      <c r="E78" s="17" t="s">
        <v>508</v>
      </c>
      <c r="F78" s="68">
        <v>0.08</v>
      </c>
      <c r="G78" s="56">
        <v>1</v>
      </c>
      <c r="H78" s="61">
        <v>0</v>
      </c>
      <c r="I78" s="39">
        <v>0.1</v>
      </c>
      <c r="J78" s="41"/>
      <c r="K78" s="53">
        <f>F78/$K$9</f>
        <v>0.037037037037037035</v>
      </c>
      <c r="L78" s="44">
        <f>SUM(IF(G78&gt;0,2,0),IF(H78&gt;0,1,0))/$L$9</f>
        <v>0.6666666666666666</v>
      </c>
      <c r="M78" s="44">
        <f>I78/$M$9</f>
        <v>0.10752688172043011</v>
      </c>
      <c r="N78" s="45">
        <f>K78*$K$8+L78*$L$8+M78*$M$8</f>
        <v>0.2120669056152927</v>
      </c>
      <c r="O78" s="66">
        <v>68</v>
      </c>
      <c r="P78" s="66">
        <v>241</v>
      </c>
    </row>
    <row r="79" spans="1:16" ht="15">
      <c r="A79" s="66">
        <v>69</v>
      </c>
      <c r="B79" s="3" t="s">
        <v>585</v>
      </c>
      <c r="C79" s="3" t="s">
        <v>490</v>
      </c>
      <c r="D79" s="16">
        <v>155</v>
      </c>
      <c r="E79" s="17" t="s">
        <v>508</v>
      </c>
      <c r="F79" s="68">
        <v>0.4</v>
      </c>
      <c r="G79" s="56">
        <v>1</v>
      </c>
      <c r="H79" s="61">
        <v>0</v>
      </c>
      <c r="I79" s="39">
        <v>0.29</v>
      </c>
      <c r="J79" s="41"/>
      <c r="K79" s="53">
        <f>F79/$K$9</f>
        <v>0.18518518518518517</v>
      </c>
      <c r="L79" s="44">
        <f>SUM(IF(G79&gt;0,2,0),IF(H79&gt;0,1,0))/$L$9</f>
        <v>0.6666666666666666</v>
      </c>
      <c r="M79" s="44">
        <f>I79/$M$9</f>
        <v>0.31182795698924726</v>
      </c>
      <c r="N79" s="45">
        <f>K79*$K$8+L79*$L$8+M79*$M$8</f>
        <v>0.33721624850657106</v>
      </c>
      <c r="O79" s="66">
        <v>69</v>
      </c>
      <c r="P79" s="66">
        <v>67</v>
      </c>
    </row>
    <row r="80" spans="1:16" ht="15">
      <c r="A80" s="66">
        <v>70</v>
      </c>
      <c r="B80" s="3" t="s">
        <v>436</v>
      </c>
      <c r="C80" s="3" t="s">
        <v>534</v>
      </c>
      <c r="D80" s="16">
        <v>92</v>
      </c>
      <c r="E80" s="17" t="s">
        <v>508</v>
      </c>
      <c r="F80" s="68">
        <v>0</v>
      </c>
      <c r="G80" s="56">
        <v>0</v>
      </c>
      <c r="H80" s="61">
        <v>0</v>
      </c>
      <c r="I80" s="39">
        <v>0.47</v>
      </c>
      <c r="J80" s="41"/>
      <c r="K80" s="53">
        <f>F80/$K$9</f>
        <v>0</v>
      </c>
      <c r="L80" s="44">
        <f>SUM(IF(G80&gt;0,2,0),IF(H80&gt;0,1,0))/$L$9</f>
        <v>0</v>
      </c>
      <c r="M80" s="44">
        <f>I80/$M$9</f>
        <v>0.5053763440860215</v>
      </c>
      <c r="N80" s="45">
        <f>K80*$K$8+L80*$L$8+M80*$M$8</f>
        <v>0.12634408602150538</v>
      </c>
      <c r="O80" s="66">
        <v>70</v>
      </c>
      <c r="P80" s="66">
        <v>493</v>
      </c>
    </row>
    <row r="81" spans="1:16" ht="15">
      <c r="A81" s="66">
        <v>71</v>
      </c>
      <c r="B81" s="3" t="s">
        <v>528</v>
      </c>
      <c r="C81" s="3" t="s">
        <v>44</v>
      </c>
      <c r="D81" s="16">
        <v>202</v>
      </c>
      <c r="E81" s="17"/>
      <c r="F81" s="68">
        <v>0.27</v>
      </c>
      <c r="G81" s="56">
        <v>1</v>
      </c>
      <c r="H81" s="61">
        <v>0</v>
      </c>
      <c r="I81" s="39">
        <v>0.57</v>
      </c>
      <c r="J81" s="41"/>
      <c r="K81" s="53">
        <f>F81/$K$9</f>
        <v>0.125</v>
      </c>
      <c r="L81" s="44">
        <f>SUM(IF(G81&gt;0,2,0),IF(H81&gt;0,1,0))/$L$9</f>
        <v>0.6666666666666666</v>
      </c>
      <c r="M81" s="44">
        <f>I81/$M$9</f>
        <v>0.6129032258064515</v>
      </c>
      <c r="N81" s="45">
        <f>K81*$K$8+L81*$L$8+M81*$M$8</f>
        <v>0.3823924731182795</v>
      </c>
      <c r="O81" s="66">
        <v>71</v>
      </c>
      <c r="P81" s="66">
        <v>37</v>
      </c>
    </row>
    <row r="82" spans="1:16" ht="15">
      <c r="A82" s="66">
        <v>72</v>
      </c>
      <c r="B82" s="3" t="s">
        <v>436</v>
      </c>
      <c r="C82" s="3" t="s">
        <v>45</v>
      </c>
      <c r="D82" s="16">
        <v>659</v>
      </c>
      <c r="E82" s="17" t="s">
        <v>509</v>
      </c>
      <c r="F82" s="68">
        <v>0.04</v>
      </c>
      <c r="G82" s="56">
        <v>1</v>
      </c>
      <c r="H82" s="61">
        <v>0</v>
      </c>
      <c r="I82" s="39">
        <v>0.47</v>
      </c>
      <c r="J82" s="41"/>
      <c r="K82" s="53">
        <f>F82/$K$9</f>
        <v>0.018518518518518517</v>
      </c>
      <c r="L82" s="44">
        <f>SUM(IF(G82&gt;0,2,0),IF(H82&gt;0,1,0))/$L$9</f>
        <v>0.6666666666666666</v>
      </c>
      <c r="M82" s="44">
        <f>I82/$M$9</f>
        <v>0.5053763440860215</v>
      </c>
      <c r="N82" s="45">
        <f>K82*$K$8+L82*$L$8+M82*$M$8</f>
        <v>0.3022700119474313</v>
      </c>
      <c r="O82" s="66">
        <v>72</v>
      </c>
      <c r="P82" s="66">
        <v>84</v>
      </c>
    </row>
    <row r="83" spans="1:16" ht="15">
      <c r="A83" s="66">
        <v>73</v>
      </c>
      <c r="B83" s="3" t="s">
        <v>459</v>
      </c>
      <c r="C83" s="3" t="s">
        <v>46</v>
      </c>
      <c r="D83" s="16">
        <v>182</v>
      </c>
      <c r="E83" s="17" t="s">
        <v>508</v>
      </c>
      <c r="F83" s="68">
        <v>0.15</v>
      </c>
      <c r="G83" s="56">
        <v>0</v>
      </c>
      <c r="H83" s="61">
        <v>0</v>
      </c>
      <c r="I83" s="39">
        <v>0.45</v>
      </c>
      <c r="J83" s="41"/>
      <c r="K83" s="53">
        <f>F83/$K$9</f>
        <v>0.06944444444444443</v>
      </c>
      <c r="L83" s="44">
        <f>SUM(IF(G83&gt;0,2,0),IF(H83&gt;0,1,0))/$L$9</f>
        <v>0</v>
      </c>
      <c r="M83" s="44">
        <f>I83/$M$9</f>
        <v>0.48387096774193544</v>
      </c>
      <c r="N83" s="45">
        <f>K83*$K$8+L83*$L$8+M83*$M$8</f>
        <v>0.15568996415770608</v>
      </c>
      <c r="O83" s="66">
        <v>73</v>
      </c>
      <c r="P83" s="66">
        <v>428</v>
      </c>
    </row>
    <row r="84" spans="1:16" ht="15">
      <c r="A84" s="66">
        <v>74</v>
      </c>
      <c r="B84" s="3" t="s">
        <v>528</v>
      </c>
      <c r="C84" s="3" t="s">
        <v>47</v>
      </c>
      <c r="D84" s="16">
        <v>127</v>
      </c>
      <c r="E84" s="17" t="s">
        <v>508</v>
      </c>
      <c r="F84" s="68">
        <v>0.15</v>
      </c>
      <c r="G84" s="56">
        <v>0</v>
      </c>
      <c r="H84" s="61">
        <v>0</v>
      </c>
      <c r="I84" s="39">
        <v>0.57</v>
      </c>
      <c r="J84" s="41"/>
      <c r="K84" s="53">
        <f>F84/$K$9</f>
        <v>0.06944444444444443</v>
      </c>
      <c r="L84" s="44">
        <f>SUM(IF(G84&gt;0,2,0),IF(H84&gt;0,1,0))/$L$9</f>
        <v>0</v>
      </c>
      <c r="M84" s="44">
        <f>I84/$M$9</f>
        <v>0.6129032258064515</v>
      </c>
      <c r="N84" s="45">
        <f>K84*$K$8+L84*$L$8+M84*$M$8</f>
        <v>0.1879480286738351</v>
      </c>
      <c r="O84" s="66">
        <v>74</v>
      </c>
      <c r="P84" s="66">
        <v>311</v>
      </c>
    </row>
    <row r="85" spans="1:16" ht="15">
      <c r="A85" s="66">
        <v>75</v>
      </c>
      <c r="B85" s="3" t="s">
        <v>469</v>
      </c>
      <c r="C85" s="3" t="s">
        <v>48</v>
      </c>
      <c r="D85" s="16">
        <v>164</v>
      </c>
      <c r="E85" s="17" t="s">
        <v>508</v>
      </c>
      <c r="F85" s="68">
        <v>0.19</v>
      </c>
      <c r="G85" s="56">
        <v>1</v>
      </c>
      <c r="H85" s="61">
        <v>0</v>
      </c>
      <c r="I85" s="39">
        <v>0.1</v>
      </c>
      <c r="J85" s="41"/>
      <c r="K85" s="53">
        <f>F85/$K$9</f>
        <v>0.08796296296296297</v>
      </c>
      <c r="L85" s="44">
        <f>SUM(IF(G85&gt;0,2,0),IF(H85&gt;0,1,0))/$L$9</f>
        <v>0.6666666666666666</v>
      </c>
      <c r="M85" s="44">
        <f>I85/$M$9</f>
        <v>0.10752688172043011</v>
      </c>
      <c r="N85" s="45">
        <f>K85*$K$8+L85*$L$8+M85*$M$8</f>
        <v>0.23752986857825567</v>
      </c>
      <c r="O85" s="66">
        <v>75</v>
      </c>
      <c r="P85" s="66">
        <v>176</v>
      </c>
    </row>
    <row r="86" spans="1:16" ht="15">
      <c r="A86" s="66">
        <v>76</v>
      </c>
      <c r="B86" s="3" t="s">
        <v>528</v>
      </c>
      <c r="C86" s="3" t="s">
        <v>49</v>
      </c>
      <c r="D86" s="16">
        <v>223</v>
      </c>
      <c r="E86" s="17" t="s">
        <v>508</v>
      </c>
      <c r="F86" s="68">
        <v>0.48</v>
      </c>
      <c r="G86" s="56">
        <v>0</v>
      </c>
      <c r="H86" s="61">
        <v>0</v>
      </c>
      <c r="I86" s="39">
        <v>0.57</v>
      </c>
      <c r="J86" s="41"/>
      <c r="K86" s="53">
        <f>F86/$K$9</f>
        <v>0.2222222222222222</v>
      </c>
      <c r="L86" s="44">
        <f>SUM(IF(G86&gt;0,2,0),IF(H86&gt;0,1,0))/$L$9</f>
        <v>0</v>
      </c>
      <c r="M86" s="44">
        <f>I86/$M$9</f>
        <v>0.6129032258064515</v>
      </c>
      <c r="N86" s="45">
        <f>K86*$K$8+L86*$L$8+M86*$M$8</f>
        <v>0.264336917562724</v>
      </c>
      <c r="O86" s="66">
        <v>76</v>
      </c>
      <c r="P86" s="66">
        <v>125</v>
      </c>
    </row>
    <row r="87" spans="1:16" ht="15">
      <c r="A87" s="66">
        <v>77</v>
      </c>
      <c r="B87" s="3" t="s">
        <v>438</v>
      </c>
      <c r="C87" s="3" t="s">
        <v>50</v>
      </c>
      <c r="D87" s="16">
        <v>572</v>
      </c>
      <c r="E87" s="17" t="s">
        <v>508</v>
      </c>
      <c r="F87" s="68">
        <v>0</v>
      </c>
      <c r="G87" s="59">
        <v>0</v>
      </c>
      <c r="H87" s="61">
        <v>0</v>
      </c>
      <c r="I87" s="39">
        <v>0.38</v>
      </c>
      <c r="J87" s="41"/>
      <c r="K87" s="53">
        <f>F87/$K$9</f>
        <v>0</v>
      </c>
      <c r="L87" s="44">
        <f>SUM(IF(G87&gt;0,2,0),IF(H87&gt;0,1,0))/$L$9</f>
        <v>0</v>
      </c>
      <c r="M87" s="44">
        <f>I87/$M$9</f>
        <v>0.4086021505376344</v>
      </c>
      <c r="N87" s="45">
        <f>K87*$K$8+L87*$L$8+M87*$M$8</f>
        <v>0.1021505376344086</v>
      </c>
      <c r="O87" s="66">
        <v>77</v>
      </c>
      <c r="P87" s="66">
        <v>528</v>
      </c>
    </row>
    <row r="88" spans="1:16" ht="15">
      <c r="A88" s="66">
        <v>78</v>
      </c>
      <c r="B88" s="3" t="s">
        <v>528</v>
      </c>
      <c r="C88" s="3" t="s">
        <v>51</v>
      </c>
      <c r="D88" s="16">
        <v>107</v>
      </c>
      <c r="E88" s="17" t="s">
        <v>508</v>
      </c>
      <c r="F88" s="68">
        <v>0.15</v>
      </c>
      <c r="G88" s="56">
        <v>0</v>
      </c>
      <c r="H88" s="61">
        <v>0</v>
      </c>
      <c r="I88" s="39">
        <v>0.57</v>
      </c>
      <c r="J88" s="41"/>
      <c r="K88" s="53">
        <f>F88/$K$9</f>
        <v>0.06944444444444443</v>
      </c>
      <c r="L88" s="44">
        <f>SUM(IF(G88&gt;0,2,0),IF(H88&gt;0,1,0))/$L$9</f>
        <v>0</v>
      </c>
      <c r="M88" s="44">
        <f>I88/$M$9</f>
        <v>0.6129032258064515</v>
      </c>
      <c r="N88" s="45">
        <f>K88*$K$8+L88*$L$8+M88*$M$8</f>
        <v>0.1879480286738351</v>
      </c>
      <c r="O88" s="66">
        <v>78</v>
      </c>
      <c r="P88" s="66">
        <v>312</v>
      </c>
    </row>
    <row r="89" spans="1:16" ht="15">
      <c r="A89" s="66">
        <v>79</v>
      </c>
      <c r="B89" s="59" t="s">
        <v>528</v>
      </c>
      <c r="C89" s="59" t="s">
        <v>52</v>
      </c>
      <c r="D89" s="61">
        <v>55</v>
      </c>
      <c r="E89" s="17" t="s">
        <v>508</v>
      </c>
      <c r="F89" s="68">
        <v>0.29</v>
      </c>
      <c r="G89" s="59">
        <v>0</v>
      </c>
      <c r="H89" s="61">
        <v>0</v>
      </c>
      <c r="I89" s="39">
        <v>0.57</v>
      </c>
      <c r="J89" s="41"/>
      <c r="K89" s="53">
        <f>F89/$K$9</f>
        <v>0.13425925925925924</v>
      </c>
      <c r="L89" s="44">
        <f>SUM(IF(G89&gt;0,2,0),IF(H89&gt;0,1,0))/$L$9</f>
        <v>0</v>
      </c>
      <c r="M89" s="44">
        <f>I89/$M$9</f>
        <v>0.6129032258064515</v>
      </c>
      <c r="N89" s="45">
        <f>K89*$K$8+L89*$L$8+M89*$M$8</f>
        <v>0.2203554360812425</v>
      </c>
      <c r="O89" s="66">
        <v>79</v>
      </c>
      <c r="P89" s="66">
        <v>215</v>
      </c>
    </row>
    <row r="90" spans="1:16" ht="15">
      <c r="A90" s="66">
        <v>80</v>
      </c>
      <c r="B90" s="3" t="s">
        <v>524</v>
      </c>
      <c r="C90" s="3" t="s">
        <v>582</v>
      </c>
      <c r="D90" s="16">
        <v>155</v>
      </c>
      <c r="E90" s="17" t="s">
        <v>509</v>
      </c>
      <c r="F90" s="68">
        <v>0.03</v>
      </c>
      <c r="G90" s="59">
        <v>0</v>
      </c>
      <c r="H90" s="61">
        <v>0</v>
      </c>
      <c r="I90" s="39">
        <v>0.52</v>
      </c>
      <c r="J90" s="41"/>
      <c r="K90" s="53">
        <f>F90/$K$9</f>
        <v>0.013888888888888888</v>
      </c>
      <c r="L90" s="44">
        <f>SUM(IF(G90&gt;0,2,0),IF(H90&gt;0,1,0))/$L$9</f>
        <v>0</v>
      </c>
      <c r="M90" s="44">
        <f>I90/$M$9</f>
        <v>0.5591397849462365</v>
      </c>
      <c r="N90" s="45">
        <f>K90*$K$8+L90*$L$8+M90*$M$8</f>
        <v>0.14672939068100357</v>
      </c>
      <c r="O90" s="66">
        <v>80</v>
      </c>
      <c r="P90" s="66">
        <v>454</v>
      </c>
    </row>
    <row r="91" spans="1:16" ht="15">
      <c r="A91" s="66">
        <v>81</v>
      </c>
      <c r="B91" s="3" t="s">
        <v>525</v>
      </c>
      <c r="C91" s="3" t="s">
        <v>53</v>
      </c>
      <c r="D91" s="16">
        <v>243</v>
      </c>
      <c r="E91" s="17" t="s">
        <v>508</v>
      </c>
      <c r="F91" s="68">
        <v>0.01</v>
      </c>
      <c r="G91" s="60">
        <v>0</v>
      </c>
      <c r="H91" s="61">
        <v>0</v>
      </c>
      <c r="I91" s="39">
        <v>0.32</v>
      </c>
      <c r="J91" s="41"/>
      <c r="K91" s="53">
        <f>F91/$K$9</f>
        <v>0.004629629629629629</v>
      </c>
      <c r="L91" s="44">
        <f>SUM(IF(G91&gt;0,2,0),IF(H91&gt;0,1,0))/$L$9</f>
        <v>0</v>
      </c>
      <c r="M91" s="44">
        <f>I91/$M$9</f>
        <v>0.3440860215053763</v>
      </c>
      <c r="N91" s="45">
        <f>K91*$K$8+L91*$L$8+M91*$M$8</f>
        <v>0.08833632019115889</v>
      </c>
      <c r="O91" s="66">
        <v>81</v>
      </c>
      <c r="P91" s="66">
        <v>553</v>
      </c>
    </row>
    <row r="92" spans="1:16" ht="15">
      <c r="A92" s="66">
        <v>82</v>
      </c>
      <c r="B92" s="3" t="s">
        <v>459</v>
      </c>
      <c r="C92" s="3" t="s">
        <v>631</v>
      </c>
      <c r="D92" s="16">
        <v>141</v>
      </c>
      <c r="E92" s="17" t="s">
        <v>509</v>
      </c>
      <c r="F92" s="68">
        <v>0</v>
      </c>
      <c r="G92" s="60">
        <v>1</v>
      </c>
      <c r="H92" s="61">
        <v>0</v>
      </c>
      <c r="I92" s="39">
        <v>0.45</v>
      </c>
      <c r="J92" s="41"/>
      <c r="K92" s="53">
        <f>F92/$K$9</f>
        <v>0</v>
      </c>
      <c r="L92" s="44">
        <f>SUM(IF(G92&gt;0,2,0),IF(H92&gt;0,1,0))/$L$9</f>
        <v>0.6666666666666666</v>
      </c>
      <c r="M92" s="44">
        <f>I92/$M$9</f>
        <v>0.48387096774193544</v>
      </c>
      <c r="N92" s="45">
        <f>K92*$K$8+L92*$L$8+M92*$M$8</f>
        <v>0.2876344086021505</v>
      </c>
      <c r="O92" s="66">
        <v>82</v>
      </c>
      <c r="P92" s="66">
        <v>97</v>
      </c>
    </row>
    <row r="93" spans="1:16" ht="15">
      <c r="A93" s="66">
        <v>83</v>
      </c>
      <c r="B93" s="3" t="s">
        <v>528</v>
      </c>
      <c r="C93" s="3" t="s">
        <v>54</v>
      </c>
      <c r="D93" s="16">
        <v>165</v>
      </c>
      <c r="E93" s="17" t="s">
        <v>508</v>
      </c>
      <c r="F93" s="68">
        <v>0.16</v>
      </c>
      <c r="G93" s="56">
        <v>0</v>
      </c>
      <c r="H93" s="61">
        <v>0</v>
      </c>
      <c r="I93" s="39">
        <v>0.57</v>
      </c>
      <c r="J93" s="41"/>
      <c r="K93" s="53">
        <f>F93/$K$9</f>
        <v>0.07407407407407407</v>
      </c>
      <c r="L93" s="44">
        <f>SUM(IF(G93&gt;0,2,0),IF(H93&gt;0,1,0))/$L$9</f>
        <v>0</v>
      </c>
      <c r="M93" s="44">
        <f>I93/$M$9</f>
        <v>0.6129032258064515</v>
      </c>
      <c r="N93" s="45">
        <f>K93*$K$8+L93*$L$8+M93*$M$8</f>
        <v>0.1902628434886499</v>
      </c>
      <c r="O93" s="66">
        <v>83</v>
      </c>
      <c r="P93" s="66">
        <v>300</v>
      </c>
    </row>
    <row r="94" spans="1:16" ht="15">
      <c r="A94" s="66">
        <v>84</v>
      </c>
      <c r="B94" s="3" t="s">
        <v>531</v>
      </c>
      <c r="C94" s="3" t="s">
        <v>559</v>
      </c>
      <c r="D94" s="16">
        <v>263</v>
      </c>
      <c r="E94" s="17" t="s">
        <v>508</v>
      </c>
      <c r="F94" s="68">
        <v>0</v>
      </c>
      <c r="G94" s="56">
        <v>0</v>
      </c>
      <c r="H94" s="61">
        <v>0</v>
      </c>
      <c r="I94" s="39">
        <v>0.34</v>
      </c>
      <c r="J94" s="41"/>
      <c r="K94" s="53">
        <f>F94/$K$9</f>
        <v>0</v>
      </c>
      <c r="L94" s="44">
        <f>SUM(IF(G94&gt;0,2,0),IF(H94&gt;0,1,0))/$L$9</f>
        <v>0</v>
      </c>
      <c r="M94" s="44">
        <f>I94/$M$9</f>
        <v>0.3655913978494624</v>
      </c>
      <c r="N94" s="45">
        <f>K94*$K$8+L94*$L$8+M94*$M$8</f>
        <v>0.0913978494623656</v>
      </c>
      <c r="O94" s="66">
        <v>84</v>
      </c>
      <c r="P94" s="66">
        <v>541</v>
      </c>
    </row>
    <row r="95" spans="1:16" ht="15">
      <c r="A95" s="66">
        <v>85</v>
      </c>
      <c r="B95" s="3" t="s">
        <v>532</v>
      </c>
      <c r="C95" s="3" t="s">
        <v>55</v>
      </c>
      <c r="D95" s="16">
        <v>130</v>
      </c>
      <c r="E95" s="17" t="s">
        <v>508</v>
      </c>
      <c r="F95" s="68">
        <v>1.08</v>
      </c>
      <c r="G95" s="56">
        <v>0</v>
      </c>
      <c r="H95" s="61">
        <v>0</v>
      </c>
      <c r="I95" s="39">
        <v>0.45</v>
      </c>
      <c r="J95" s="41"/>
      <c r="K95" s="53">
        <f>F95/$K$9</f>
        <v>0.5</v>
      </c>
      <c r="L95" s="44">
        <f>SUM(IF(G95&gt;0,2,0),IF(H95&gt;0,1,0))/$L$9</f>
        <v>0</v>
      </c>
      <c r="M95" s="44">
        <f>I95/$M$9</f>
        <v>0.48387096774193544</v>
      </c>
      <c r="N95" s="45">
        <f>K95*$K$8+L95*$L$8+M95*$M$8</f>
        <v>0.3709677419354839</v>
      </c>
      <c r="O95" s="66">
        <v>85</v>
      </c>
      <c r="P95" s="66">
        <v>47</v>
      </c>
    </row>
    <row r="96" spans="1:16" ht="15">
      <c r="A96" s="66">
        <v>86</v>
      </c>
      <c r="B96" s="3" t="s">
        <v>436</v>
      </c>
      <c r="C96" s="3" t="s">
        <v>56</v>
      </c>
      <c r="D96" s="16">
        <v>108</v>
      </c>
      <c r="E96" s="17" t="s">
        <v>508</v>
      </c>
      <c r="F96" s="68">
        <v>0.48</v>
      </c>
      <c r="G96" s="56">
        <v>0</v>
      </c>
      <c r="H96" s="61">
        <v>0</v>
      </c>
      <c r="I96" s="39">
        <v>0.47</v>
      </c>
      <c r="J96" s="41"/>
      <c r="K96" s="53">
        <f>F96/$K$9</f>
        <v>0.2222222222222222</v>
      </c>
      <c r="L96" s="44">
        <f>SUM(IF(G96&gt;0,2,0),IF(H96&gt;0,1,0))/$L$9</f>
        <v>0</v>
      </c>
      <c r="M96" s="44">
        <f>I96/$M$9</f>
        <v>0.5053763440860215</v>
      </c>
      <c r="N96" s="45">
        <f>K96*$K$8+L96*$L$8+M96*$M$8</f>
        <v>0.23745519713261648</v>
      </c>
      <c r="O96" s="66">
        <v>86</v>
      </c>
      <c r="P96" s="66">
        <v>178</v>
      </c>
    </row>
    <row r="97" spans="1:16" ht="15">
      <c r="A97" s="66">
        <v>87</v>
      </c>
      <c r="B97" s="3" t="s">
        <v>528</v>
      </c>
      <c r="C97" s="3" t="s">
        <v>57</v>
      </c>
      <c r="D97" s="16">
        <v>109</v>
      </c>
      <c r="E97" s="17" t="s">
        <v>508</v>
      </c>
      <c r="F97" s="68">
        <v>0.41</v>
      </c>
      <c r="G97" s="56">
        <v>0</v>
      </c>
      <c r="H97" s="61">
        <v>0</v>
      </c>
      <c r="I97" s="39">
        <v>0.57</v>
      </c>
      <c r="J97" s="41"/>
      <c r="K97" s="53">
        <f>F97/$K$9</f>
        <v>0.1898148148148148</v>
      </c>
      <c r="L97" s="44">
        <f>SUM(IF(G97&gt;0,2,0),IF(H97&gt;0,1,0))/$L$9</f>
        <v>0</v>
      </c>
      <c r="M97" s="44">
        <f>I97/$M$9</f>
        <v>0.6129032258064515</v>
      </c>
      <c r="N97" s="45">
        <f>K97*$K$8+L97*$L$8+M97*$M$8</f>
        <v>0.24813321385902026</v>
      </c>
      <c r="O97" s="66">
        <v>87</v>
      </c>
      <c r="P97" s="66">
        <v>144</v>
      </c>
    </row>
    <row r="98" spans="1:16" ht="15">
      <c r="A98" s="66">
        <v>88</v>
      </c>
      <c r="B98" s="3" t="s">
        <v>535</v>
      </c>
      <c r="C98" s="59" t="s">
        <v>361</v>
      </c>
      <c r="D98" s="16">
        <v>1238</v>
      </c>
      <c r="E98" s="17" t="s">
        <v>509</v>
      </c>
      <c r="F98" s="68">
        <v>0.07</v>
      </c>
      <c r="G98" s="56">
        <v>1</v>
      </c>
      <c r="H98" s="61">
        <v>0</v>
      </c>
      <c r="I98" s="39">
        <v>0.73</v>
      </c>
      <c r="J98" s="41"/>
      <c r="K98" s="53">
        <f>F98/$K$9</f>
        <v>0.032407407407407406</v>
      </c>
      <c r="L98" s="44">
        <f>SUM(IF(G98&gt;0,2,0),IF(H98&gt;0,1,0))/$L$9</f>
        <v>0.6666666666666666</v>
      </c>
      <c r="M98" s="44">
        <f>I98/$M$9</f>
        <v>0.7849462365591398</v>
      </c>
      <c r="N98" s="45">
        <f>K98*$K$8+L98*$L$8+M98*$M$8</f>
        <v>0.3791069295101553</v>
      </c>
      <c r="O98" s="66">
        <v>88</v>
      </c>
      <c r="P98" s="66">
        <v>39</v>
      </c>
    </row>
    <row r="99" spans="1:16" ht="15">
      <c r="A99" s="66">
        <v>89</v>
      </c>
      <c r="B99" s="3" t="s">
        <v>535</v>
      </c>
      <c r="C99" s="3" t="s">
        <v>381</v>
      </c>
      <c r="D99" s="16">
        <v>102</v>
      </c>
      <c r="E99" s="17" t="s">
        <v>508</v>
      </c>
      <c r="F99" s="68">
        <v>0.04</v>
      </c>
      <c r="G99" s="56">
        <v>0</v>
      </c>
      <c r="H99" s="61">
        <v>0</v>
      </c>
      <c r="I99" s="39">
        <v>0.73</v>
      </c>
      <c r="J99" s="41"/>
      <c r="K99" s="53">
        <f>F99/$K$9</f>
        <v>0.018518518518518517</v>
      </c>
      <c r="L99" s="44">
        <f>SUM(IF(G99&gt;0,2,0),IF(H99&gt;0,1,0))/$L$9</f>
        <v>0</v>
      </c>
      <c r="M99" s="44">
        <f>I99/$M$9</f>
        <v>0.7849462365591398</v>
      </c>
      <c r="N99" s="45">
        <f>K99*$K$8+L99*$L$8+M99*$M$8</f>
        <v>0.20549581839904418</v>
      </c>
      <c r="O99" s="66">
        <v>89</v>
      </c>
      <c r="P99" s="66">
        <v>255</v>
      </c>
    </row>
    <row r="100" spans="1:16" ht="15">
      <c r="A100" s="66">
        <v>90</v>
      </c>
      <c r="B100" s="59" t="s">
        <v>585</v>
      </c>
      <c r="C100" s="59" t="s">
        <v>58</v>
      </c>
      <c r="D100" s="61">
        <v>62</v>
      </c>
      <c r="E100" s="17" t="s">
        <v>508</v>
      </c>
      <c r="F100" s="68">
        <v>0</v>
      </c>
      <c r="G100" s="56">
        <v>0</v>
      </c>
      <c r="H100" s="61">
        <v>0</v>
      </c>
      <c r="I100" s="39">
        <v>0.29</v>
      </c>
      <c r="J100" s="41"/>
      <c r="K100" s="53">
        <f>F100/$K$9</f>
        <v>0</v>
      </c>
      <c r="L100" s="44">
        <f>SUM(IF(G100&gt;0,2,0),IF(H100&gt;0,1,0))/$L$9</f>
        <v>0</v>
      </c>
      <c r="M100" s="44">
        <f>I100/$M$9</f>
        <v>0.31182795698924726</v>
      </c>
      <c r="N100" s="45">
        <f>K100*$K$8+L100*$L$8+M100*$M$8</f>
        <v>0.07795698924731181</v>
      </c>
      <c r="O100" s="66">
        <v>90</v>
      </c>
      <c r="P100" s="66">
        <v>560</v>
      </c>
    </row>
    <row r="101" spans="1:16" ht="15">
      <c r="A101" s="66">
        <v>91</v>
      </c>
      <c r="B101" s="3" t="s">
        <v>436</v>
      </c>
      <c r="C101" s="3" t="s">
        <v>59</v>
      </c>
      <c r="D101" s="16">
        <v>244</v>
      </c>
      <c r="E101" s="17" t="s">
        <v>508</v>
      </c>
      <c r="F101" s="68">
        <v>0.52</v>
      </c>
      <c r="G101" s="59">
        <v>0</v>
      </c>
      <c r="H101" s="61">
        <v>0</v>
      </c>
      <c r="I101" s="39">
        <v>0.47</v>
      </c>
      <c r="J101" s="41"/>
      <c r="K101" s="53">
        <f>F101/$K$9</f>
        <v>0.24074074074074073</v>
      </c>
      <c r="L101" s="44">
        <f>SUM(IF(G101&gt;0,2,0),IF(H101&gt;0,1,0))/$L$9</f>
        <v>0</v>
      </c>
      <c r="M101" s="44">
        <f>I101/$M$9</f>
        <v>0.5053763440860215</v>
      </c>
      <c r="N101" s="45">
        <f>K101*$K$8+L101*$L$8+M101*$M$8</f>
        <v>0.24671445639187572</v>
      </c>
      <c r="O101" s="66">
        <v>91</v>
      </c>
      <c r="P101" s="66">
        <v>155</v>
      </c>
    </row>
    <row r="102" spans="1:16" ht="15">
      <c r="A102" s="66">
        <v>92</v>
      </c>
      <c r="B102" s="3" t="s">
        <v>524</v>
      </c>
      <c r="C102" s="3" t="s">
        <v>453</v>
      </c>
      <c r="D102" s="16">
        <v>457</v>
      </c>
      <c r="E102" s="17" t="s">
        <v>509</v>
      </c>
      <c r="F102" s="68">
        <v>0</v>
      </c>
      <c r="G102" s="60">
        <v>0</v>
      </c>
      <c r="H102" s="61">
        <v>0</v>
      </c>
      <c r="I102" s="39">
        <v>0.52</v>
      </c>
      <c r="J102" s="41"/>
      <c r="K102" s="53">
        <f>F102/$K$9</f>
        <v>0</v>
      </c>
      <c r="L102" s="44">
        <f>SUM(IF(G102&gt;0,2,0),IF(H102&gt;0,1,0))/$L$9</f>
        <v>0</v>
      </c>
      <c r="M102" s="44">
        <f>I102/$M$9</f>
        <v>0.5591397849462365</v>
      </c>
      <c r="N102" s="45">
        <f>K102*$K$8+L102*$L$8+M102*$M$8</f>
        <v>0.13978494623655913</v>
      </c>
      <c r="O102" s="66">
        <v>92</v>
      </c>
      <c r="P102" s="66">
        <v>472</v>
      </c>
    </row>
    <row r="103" spans="1:16" ht="15">
      <c r="A103" s="66">
        <v>93</v>
      </c>
      <c r="B103" s="3" t="s">
        <v>525</v>
      </c>
      <c r="C103" s="59" t="s">
        <v>60</v>
      </c>
      <c r="D103" s="16">
        <v>520</v>
      </c>
      <c r="E103" s="17" t="s">
        <v>508</v>
      </c>
      <c r="F103" s="68">
        <v>0.04</v>
      </c>
      <c r="G103" s="56">
        <v>0</v>
      </c>
      <c r="H103" s="61">
        <v>0</v>
      </c>
      <c r="I103" s="39">
        <v>0.32</v>
      </c>
      <c r="J103" s="41"/>
      <c r="K103" s="53">
        <f>F103/$K$9</f>
        <v>0.018518518518518517</v>
      </c>
      <c r="L103" s="44">
        <f>SUM(IF(G103&gt;0,2,0),IF(H103&gt;0,1,0))/$L$9</f>
        <v>0</v>
      </c>
      <c r="M103" s="44">
        <f>I103/$M$9</f>
        <v>0.3440860215053763</v>
      </c>
      <c r="N103" s="45">
        <f>K103*$K$8+L103*$L$8+M103*$M$8</f>
        <v>0.09528076463560334</v>
      </c>
      <c r="O103" s="66">
        <v>93</v>
      </c>
      <c r="P103" s="66">
        <v>536</v>
      </c>
    </row>
    <row r="104" spans="1:16" ht="15">
      <c r="A104" s="66">
        <v>94</v>
      </c>
      <c r="B104" s="3" t="s">
        <v>525</v>
      </c>
      <c r="C104" s="3" t="s">
        <v>492</v>
      </c>
      <c r="D104" s="16">
        <v>168</v>
      </c>
      <c r="E104" s="17" t="s">
        <v>508</v>
      </c>
      <c r="F104" s="68">
        <v>0.17</v>
      </c>
      <c r="G104" s="56">
        <v>1</v>
      </c>
      <c r="H104" s="61">
        <v>0</v>
      </c>
      <c r="I104" s="39">
        <v>0.32</v>
      </c>
      <c r="J104" s="41"/>
      <c r="K104" s="53">
        <f>F104/$K$9</f>
        <v>0.0787037037037037</v>
      </c>
      <c r="L104" s="44">
        <f>SUM(IF(G104&gt;0,2,0),IF(H104&gt;0,1,0))/$L$9</f>
        <v>0.6666666666666666</v>
      </c>
      <c r="M104" s="44">
        <f>I104/$M$9</f>
        <v>0.3440860215053763</v>
      </c>
      <c r="N104" s="45">
        <f>K104*$K$8+L104*$L$8+M104*$M$8</f>
        <v>0.2920400238948626</v>
      </c>
      <c r="O104" s="66">
        <v>94</v>
      </c>
      <c r="P104" s="66">
        <v>93</v>
      </c>
    </row>
    <row r="105" spans="1:16" ht="15">
      <c r="A105" s="66">
        <v>95</v>
      </c>
      <c r="B105" s="3" t="s">
        <v>535</v>
      </c>
      <c r="C105" s="3" t="s">
        <v>411</v>
      </c>
      <c r="D105" s="16">
        <v>239</v>
      </c>
      <c r="E105" s="17" t="s">
        <v>508</v>
      </c>
      <c r="F105" s="68">
        <v>0.03</v>
      </c>
      <c r="G105" s="56">
        <v>1</v>
      </c>
      <c r="H105" s="61">
        <v>0</v>
      </c>
      <c r="I105" s="39">
        <v>0.73</v>
      </c>
      <c r="J105" s="41"/>
      <c r="K105" s="53">
        <f>F105/$K$9</f>
        <v>0.013888888888888888</v>
      </c>
      <c r="L105" s="44">
        <f>SUM(IF(G105&gt;0,2,0),IF(H105&gt;0,1,0))/$L$9</f>
        <v>0.6666666666666666</v>
      </c>
      <c r="M105" s="44">
        <f>I105/$M$9</f>
        <v>0.7849462365591398</v>
      </c>
      <c r="N105" s="45">
        <f>K105*$K$8+L105*$L$8+M105*$M$8</f>
        <v>0.36984767025089604</v>
      </c>
      <c r="O105" s="66">
        <v>95</v>
      </c>
      <c r="P105" s="66">
        <v>48</v>
      </c>
    </row>
    <row r="106" spans="1:16" ht="15">
      <c r="A106" s="66">
        <v>96</v>
      </c>
      <c r="B106" s="3" t="s">
        <v>524</v>
      </c>
      <c r="C106" s="3" t="s">
        <v>456</v>
      </c>
      <c r="D106" s="16">
        <v>201</v>
      </c>
      <c r="E106" s="17" t="s">
        <v>508</v>
      </c>
      <c r="F106" s="68">
        <v>0.15</v>
      </c>
      <c r="G106" s="59">
        <v>0</v>
      </c>
      <c r="H106" s="61">
        <v>0</v>
      </c>
      <c r="I106" s="39">
        <v>0.52</v>
      </c>
      <c r="J106" s="41"/>
      <c r="K106" s="53">
        <f>F106/$K$9</f>
        <v>0.06944444444444443</v>
      </c>
      <c r="L106" s="44">
        <f>SUM(IF(G106&gt;0,2,0),IF(H106&gt;0,1,0))/$L$9</f>
        <v>0</v>
      </c>
      <c r="M106" s="44">
        <f>I106/$M$9</f>
        <v>0.5591397849462365</v>
      </c>
      <c r="N106" s="45">
        <f>K106*$K$8+L106*$L$8+M106*$M$8</f>
        <v>0.17450716845878134</v>
      </c>
      <c r="O106" s="66">
        <v>96</v>
      </c>
      <c r="P106" s="66">
        <v>355</v>
      </c>
    </row>
    <row r="107" spans="1:16" ht="15">
      <c r="A107" s="66">
        <v>97</v>
      </c>
      <c r="B107" s="3" t="s">
        <v>531</v>
      </c>
      <c r="C107" s="3" t="s">
        <v>414</v>
      </c>
      <c r="D107" s="16">
        <v>122</v>
      </c>
      <c r="E107" s="17" t="s">
        <v>508</v>
      </c>
      <c r="F107" s="68">
        <v>0.3</v>
      </c>
      <c r="G107" s="59">
        <v>0</v>
      </c>
      <c r="H107" s="61">
        <v>0</v>
      </c>
      <c r="I107" s="39">
        <v>0.34</v>
      </c>
      <c r="J107" s="41"/>
      <c r="K107" s="53">
        <f>F107/$K$9</f>
        <v>0.13888888888888887</v>
      </c>
      <c r="L107" s="44">
        <f>SUM(IF(G107&gt;0,2,0),IF(H107&gt;0,1,0))/$L$9</f>
        <v>0</v>
      </c>
      <c r="M107" s="44">
        <f>I107/$M$9</f>
        <v>0.3655913978494624</v>
      </c>
      <c r="N107" s="45">
        <f>K107*$K$8+L107*$L$8+M107*$M$8</f>
        <v>0.16084229390681004</v>
      </c>
      <c r="O107" s="66">
        <v>97</v>
      </c>
      <c r="P107" s="66">
        <v>404</v>
      </c>
    </row>
    <row r="108" spans="1:16" ht="15">
      <c r="A108" s="66">
        <v>98</v>
      </c>
      <c r="B108" s="3" t="s">
        <v>535</v>
      </c>
      <c r="C108" s="3" t="s">
        <v>61</v>
      </c>
      <c r="D108" s="16">
        <v>152</v>
      </c>
      <c r="E108" s="17" t="s">
        <v>508</v>
      </c>
      <c r="F108" s="68">
        <v>0</v>
      </c>
      <c r="G108" s="56">
        <v>0</v>
      </c>
      <c r="H108" s="61">
        <v>0</v>
      </c>
      <c r="I108" s="39">
        <v>0.73</v>
      </c>
      <c r="J108" s="41"/>
      <c r="K108" s="53">
        <f>F108/$K$9</f>
        <v>0</v>
      </c>
      <c r="L108" s="44">
        <f>SUM(IF(G108&gt;0,2,0),IF(H108&gt;0,1,0))/$L$9</f>
        <v>0</v>
      </c>
      <c r="M108" s="44">
        <f>I108/$M$9</f>
        <v>0.7849462365591398</v>
      </c>
      <c r="N108" s="45">
        <f>K108*$K$8+L108*$L$8+M108*$M$8</f>
        <v>0.19623655913978494</v>
      </c>
      <c r="O108" s="66">
        <v>98</v>
      </c>
      <c r="P108" s="66">
        <v>284</v>
      </c>
    </row>
    <row r="109" spans="1:16" ht="15">
      <c r="A109" s="66">
        <v>99</v>
      </c>
      <c r="B109" s="3" t="s">
        <v>528</v>
      </c>
      <c r="C109" s="3" t="s">
        <v>62</v>
      </c>
      <c r="D109" s="16">
        <v>148</v>
      </c>
      <c r="E109" s="17" t="s">
        <v>508</v>
      </c>
      <c r="F109" s="68">
        <v>0.55</v>
      </c>
      <c r="G109" s="59">
        <v>0</v>
      </c>
      <c r="H109" s="61">
        <v>0</v>
      </c>
      <c r="I109" s="39">
        <v>0.57</v>
      </c>
      <c r="J109" s="41"/>
      <c r="K109" s="53">
        <f>F109/$K$9</f>
        <v>0.25462962962962965</v>
      </c>
      <c r="L109" s="44">
        <f>SUM(IF(G109&gt;0,2,0),IF(H109&gt;0,1,0))/$L$9</f>
        <v>0</v>
      </c>
      <c r="M109" s="44">
        <f>I109/$M$9</f>
        <v>0.6129032258064515</v>
      </c>
      <c r="N109" s="45">
        <f>K109*$K$8+L109*$L$8+M109*$M$8</f>
        <v>0.2805406212664277</v>
      </c>
      <c r="O109" s="66">
        <v>99</v>
      </c>
      <c r="P109" s="66">
        <v>102</v>
      </c>
    </row>
    <row r="110" spans="1:16" ht="15">
      <c r="A110" s="66">
        <v>100</v>
      </c>
      <c r="B110" s="59" t="s">
        <v>532</v>
      </c>
      <c r="C110" s="59" t="s">
        <v>370</v>
      </c>
      <c r="D110" s="61">
        <v>231</v>
      </c>
      <c r="E110" s="17" t="s">
        <v>508</v>
      </c>
      <c r="F110" s="68">
        <v>0</v>
      </c>
      <c r="G110" s="59">
        <v>0</v>
      </c>
      <c r="H110" s="61">
        <v>0</v>
      </c>
      <c r="I110" s="39">
        <v>0.45</v>
      </c>
      <c r="J110" s="41"/>
      <c r="K110" s="53">
        <f>F110/$K$9</f>
        <v>0</v>
      </c>
      <c r="L110" s="44">
        <f>SUM(IF(G110&gt;0,2,0),IF(H110&gt;0,1,0))/$L$9</f>
        <v>0</v>
      </c>
      <c r="M110" s="44">
        <f>I110/$M$9</f>
        <v>0.48387096774193544</v>
      </c>
      <c r="N110" s="45">
        <f>K110*$K$8+L110*$L$8+M110*$M$8</f>
        <v>0.12096774193548386</v>
      </c>
      <c r="O110" s="66">
        <v>100</v>
      </c>
      <c r="P110" s="66">
        <v>503</v>
      </c>
    </row>
    <row r="111" spans="1:16" ht="15">
      <c r="A111" s="66">
        <v>101</v>
      </c>
      <c r="B111" s="3" t="s">
        <v>524</v>
      </c>
      <c r="C111" s="3" t="s">
        <v>618</v>
      </c>
      <c r="D111" s="16">
        <v>94</v>
      </c>
      <c r="E111" s="17"/>
      <c r="F111" s="68">
        <v>0.07</v>
      </c>
      <c r="G111" s="59">
        <v>0</v>
      </c>
      <c r="H111" s="61">
        <v>0</v>
      </c>
      <c r="I111" s="39">
        <v>0.52</v>
      </c>
      <c r="J111" s="41"/>
      <c r="K111" s="53">
        <f>F111/$K$9</f>
        <v>0.032407407407407406</v>
      </c>
      <c r="L111" s="44">
        <f>SUM(IF(G111&gt;0,2,0),IF(H111&gt;0,1,0))/$L$9</f>
        <v>0</v>
      </c>
      <c r="M111" s="44">
        <f>I111/$M$9</f>
        <v>0.5591397849462365</v>
      </c>
      <c r="N111" s="45">
        <f>K111*$K$8+L111*$L$8+M111*$M$8</f>
        <v>0.15598864994026282</v>
      </c>
      <c r="O111" s="66">
        <v>101</v>
      </c>
      <c r="P111" s="66">
        <v>421</v>
      </c>
    </row>
    <row r="112" spans="1:16" ht="15">
      <c r="A112" s="66">
        <v>102</v>
      </c>
      <c r="B112" s="3" t="s">
        <v>436</v>
      </c>
      <c r="C112" s="3" t="s">
        <v>63</v>
      </c>
      <c r="D112" s="16">
        <v>249</v>
      </c>
      <c r="E112" s="17" t="s">
        <v>509</v>
      </c>
      <c r="F112" s="68">
        <v>0.24</v>
      </c>
      <c r="G112" s="56">
        <v>1</v>
      </c>
      <c r="H112" s="61">
        <v>1</v>
      </c>
      <c r="I112" s="39">
        <v>0.47</v>
      </c>
      <c r="J112" s="41"/>
      <c r="K112" s="53">
        <f>F112/$K$9</f>
        <v>0.1111111111111111</v>
      </c>
      <c r="L112" s="44">
        <f>SUM(IF(G112&gt;0,2,0),IF(H112&gt;0,1,0))/$L$9</f>
        <v>1</v>
      </c>
      <c r="M112" s="44">
        <f>I112/$M$9</f>
        <v>0.5053763440860215</v>
      </c>
      <c r="N112" s="45">
        <f>K112*$K$8+L112*$L$8+M112*$M$8</f>
        <v>0.43189964157706096</v>
      </c>
      <c r="O112" s="66">
        <v>102</v>
      </c>
      <c r="P112" s="66">
        <v>20</v>
      </c>
    </row>
    <row r="113" spans="1:16" ht="15">
      <c r="A113" s="66">
        <v>103</v>
      </c>
      <c r="B113" s="3" t="s">
        <v>528</v>
      </c>
      <c r="C113" s="3" t="s">
        <v>64</v>
      </c>
      <c r="D113" s="16">
        <v>291</v>
      </c>
      <c r="E113" s="17" t="s">
        <v>508</v>
      </c>
      <c r="F113" s="68">
        <v>0.28</v>
      </c>
      <c r="G113" s="56">
        <v>0</v>
      </c>
      <c r="H113" s="61">
        <v>0</v>
      </c>
      <c r="I113" s="39">
        <v>0.57</v>
      </c>
      <c r="J113" s="41"/>
      <c r="K113" s="53">
        <f>F113/$K$9</f>
        <v>0.12962962962962962</v>
      </c>
      <c r="L113" s="44">
        <f>SUM(IF(G113&gt;0,2,0),IF(H113&gt;0,1,0))/$L$9</f>
        <v>0</v>
      </c>
      <c r="M113" s="44">
        <f>I113/$M$9</f>
        <v>0.6129032258064515</v>
      </c>
      <c r="N113" s="45">
        <f>K113*$K$8+L113*$L$8+M113*$M$8</f>
        <v>0.2180406212664277</v>
      </c>
      <c r="O113" s="66">
        <v>103</v>
      </c>
      <c r="P113" s="66">
        <v>221</v>
      </c>
    </row>
    <row r="114" spans="1:16" ht="15">
      <c r="A114" s="66">
        <v>104</v>
      </c>
      <c r="B114" s="59" t="s">
        <v>528</v>
      </c>
      <c r="C114" s="59" t="s">
        <v>65</v>
      </c>
      <c r="D114" s="61">
        <v>315</v>
      </c>
      <c r="E114" s="17" t="s">
        <v>509</v>
      </c>
      <c r="F114" s="68">
        <v>0.03</v>
      </c>
      <c r="G114" s="59">
        <v>0</v>
      </c>
      <c r="H114" s="61">
        <v>0</v>
      </c>
      <c r="I114" s="39">
        <v>0.57</v>
      </c>
      <c r="J114" s="41"/>
      <c r="K114" s="53">
        <f>F114/$K$9</f>
        <v>0.013888888888888888</v>
      </c>
      <c r="L114" s="44">
        <f>SUM(IF(G114&gt;0,2,0),IF(H114&gt;0,1,0))/$L$9</f>
        <v>0</v>
      </c>
      <c r="M114" s="44">
        <f>I114/$M$9</f>
        <v>0.6129032258064515</v>
      </c>
      <c r="N114" s="45">
        <f>K114*$K$8+L114*$L$8+M114*$M$8</f>
        <v>0.16017025089605733</v>
      </c>
      <c r="O114" s="66">
        <v>104</v>
      </c>
      <c r="P114" s="66">
        <v>397</v>
      </c>
    </row>
    <row r="115" spans="1:16" ht="15">
      <c r="A115" s="66">
        <v>105</v>
      </c>
      <c r="B115" s="3" t="s">
        <v>459</v>
      </c>
      <c r="C115" s="3" t="s">
        <v>501</v>
      </c>
      <c r="D115" s="16">
        <v>88</v>
      </c>
      <c r="E115" s="17" t="s">
        <v>508</v>
      </c>
      <c r="F115" s="68">
        <v>0.19</v>
      </c>
      <c r="G115" s="56">
        <v>1</v>
      </c>
      <c r="H115" s="61">
        <v>0</v>
      </c>
      <c r="I115" s="39">
        <v>0.45</v>
      </c>
      <c r="J115" s="41"/>
      <c r="K115" s="53">
        <f>F115/$K$9</f>
        <v>0.08796296296296297</v>
      </c>
      <c r="L115" s="44">
        <f>SUM(IF(G115&gt;0,2,0),IF(H115&gt;0,1,0))/$L$9</f>
        <v>0.6666666666666666</v>
      </c>
      <c r="M115" s="44">
        <f>I115/$M$9</f>
        <v>0.48387096774193544</v>
      </c>
      <c r="N115" s="45">
        <f>K115*$K$8+L115*$L$8+M115*$M$8</f>
        <v>0.331615890083632</v>
      </c>
      <c r="O115" s="66">
        <v>105</v>
      </c>
      <c r="P115" s="66">
        <v>71</v>
      </c>
    </row>
    <row r="116" spans="1:16" ht="15">
      <c r="A116" s="66">
        <v>106</v>
      </c>
      <c r="B116" s="3" t="s">
        <v>436</v>
      </c>
      <c r="C116" s="3" t="s">
        <v>66</v>
      </c>
      <c r="D116" s="16">
        <v>312</v>
      </c>
      <c r="E116" s="17" t="s">
        <v>508</v>
      </c>
      <c r="F116" s="68">
        <v>0.23</v>
      </c>
      <c r="G116" s="56">
        <v>0</v>
      </c>
      <c r="H116" s="61">
        <v>0</v>
      </c>
      <c r="I116" s="39">
        <v>0.47</v>
      </c>
      <c r="J116" s="41"/>
      <c r="K116" s="53">
        <f>F116/$K$9</f>
        <v>0.10648148148148148</v>
      </c>
      <c r="L116" s="44">
        <f>SUM(IF(G116&gt;0,2,0),IF(H116&gt;0,1,0))/$L$9</f>
        <v>0</v>
      </c>
      <c r="M116" s="44">
        <f>I116/$M$9</f>
        <v>0.5053763440860215</v>
      </c>
      <c r="N116" s="45">
        <f>K116*$K$8+L116*$L$8+M116*$M$8</f>
        <v>0.17958482676224613</v>
      </c>
      <c r="O116" s="66">
        <v>106</v>
      </c>
      <c r="P116" s="66">
        <v>340</v>
      </c>
    </row>
    <row r="117" spans="1:16" ht="15">
      <c r="A117" s="66">
        <v>107</v>
      </c>
      <c r="B117" s="3" t="s">
        <v>528</v>
      </c>
      <c r="C117" s="3" t="s">
        <v>67</v>
      </c>
      <c r="D117" s="16">
        <v>208</v>
      </c>
      <c r="E117" s="17" t="s">
        <v>508</v>
      </c>
      <c r="F117" s="68">
        <v>0.16</v>
      </c>
      <c r="G117" s="59">
        <v>0</v>
      </c>
      <c r="H117" s="61">
        <v>0</v>
      </c>
      <c r="I117" s="39">
        <v>0.57</v>
      </c>
      <c r="J117" s="41"/>
      <c r="K117" s="53">
        <f>F117/$K$9</f>
        <v>0.07407407407407407</v>
      </c>
      <c r="L117" s="44">
        <f>SUM(IF(G117&gt;0,2,0),IF(H117&gt;0,1,0))/$L$9</f>
        <v>0</v>
      </c>
      <c r="M117" s="44">
        <f>I117/$M$9</f>
        <v>0.6129032258064515</v>
      </c>
      <c r="N117" s="45">
        <f>K117*$K$8+L117*$L$8+M117*$M$8</f>
        <v>0.1902628434886499</v>
      </c>
      <c r="O117" s="66">
        <v>107</v>
      </c>
      <c r="P117" s="66">
        <v>301</v>
      </c>
    </row>
    <row r="118" spans="1:16" ht="15">
      <c r="A118" s="66">
        <v>108</v>
      </c>
      <c r="B118" s="3" t="s">
        <v>524</v>
      </c>
      <c r="C118" s="3" t="s">
        <v>68</v>
      </c>
      <c r="D118" s="16">
        <v>676</v>
      </c>
      <c r="E118" s="17" t="s">
        <v>509</v>
      </c>
      <c r="F118" s="68">
        <v>0.11</v>
      </c>
      <c r="G118" s="60">
        <v>1</v>
      </c>
      <c r="H118" s="61">
        <v>1</v>
      </c>
      <c r="I118" s="39">
        <v>0.52</v>
      </c>
      <c r="J118" s="41"/>
      <c r="K118" s="53">
        <f>F118/$K$9</f>
        <v>0.05092592592592592</v>
      </c>
      <c r="L118" s="44">
        <f>SUM(IF(G118&gt;0,2,0),IF(H118&gt;0,1,0))/$L$9</f>
        <v>1</v>
      </c>
      <c r="M118" s="44">
        <f>I118/$M$9</f>
        <v>0.5591397849462365</v>
      </c>
      <c r="N118" s="45">
        <f>K118*$K$8+L118*$L$8+M118*$M$8</f>
        <v>0.4152479091995221</v>
      </c>
      <c r="O118" s="66">
        <v>108</v>
      </c>
      <c r="P118" s="66">
        <v>25</v>
      </c>
    </row>
    <row r="119" spans="1:16" ht="15">
      <c r="A119" s="66">
        <v>109</v>
      </c>
      <c r="B119" s="3" t="s">
        <v>459</v>
      </c>
      <c r="C119" s="3" t="s">
        <v>69</v>
      </c>
      <c r="D119" s="16">
        <v>237</v>
      </c>
      <c r="E119" s="17" t="s">
        <v>508</v>
      </c>
      <c r="F119" s="68">
        <v>0.18</v>
      </c>
      <c r="G119" s="56">
        <v>0</v>
      </c>
      <c r="H119" s="61">
        <v>0</v>
      </c>
      <c r="I119" s="39">
        <v>0.45</v>
      </c>
      <c r="J119" s="41"/>
      <c r="K119" s="53">
        <f>F119/$K$9</f>
        <v>0.08333333333333333</v>
      </c>
      <c r="L119" s="44">
        <f>SUM(IF(G119&gt;0,2,0),IF(H119&gt;0,1,0))/$L$9</f>
        <v>0</v>
      </c>
      <c r="M119" s="44">
        <f>I119/$M$9</f>
        <v>0.48387096774193544</v>
      </c>
      <c r="N119" s="45">
        <f>K119*$K$8+L119*$L$8+M119*$M$8</f>
        <v>0.16263440860215053</v>
      </c>
      <c r="O119" s="66">
        <v>109</v>
      </c>
      <c r="P119" s="66">
        <v>401</v>
      </c>
    </row>
    <row r="120" spans="1:16" ht="15">
      <c r="A120" s="66">
        <v>110</v>
      </c>
      <c r="B120" s="59" t="s">
        <v>524</v>
      </c>
      <c r="C120" s="59" t="s">
        <v>70</v>
      </c>
      <c r="D120" s="61">
        <v>171</v>
      </c>
      <c r="E120" s="17" t="s">
        <v>508</v>
      </c>
      <c r="F120" s="68">
        <v>0.03</v>
      </c>
      <c r="G120" s="59">
        <v>0</v>
      </c>
      <c r="H120" s="61">
        <v>0</v>
      </c>
      <c r="I120" s="39">
        <v>0.52</v>
      </c>
      <c r="J120" s="41"/>
      <c r="K120" s="53">
        <f>F120/$K$9</f>
        <v>0.013888888888888888</v>
      </c>
      <c r="L120" s="44">
        <f>SUM(IF(G120&gt;0,2,0),IF(H120&gt;0,1,0))/$L$9</f>
        <v>0</v>
      </c>
      <c r="M120" s="44">
        <f>I120/$M$9</f>
        <v>0.5591397849462365</v>
      </c>
      <c r="N120" s="45">
        <f>K120*$K$8+L120*$L$8+M120*$M$8</f>
        <v>0.14672939068100357</v>
      </c>
      <c r="O120" s="66">
        <v>110</v>
      </c>
      <c r="P120" s="66">
        <v>455</v>
      </c>
    </row>
    <row r="121" spans="1:16" ht="15">
      <c r="A121" s="66">
        <v>111</v>
      </c>
      <c r="B121" s="3" t="s">
        <v>75</v>
      </c>
      <c r="C121" s="3" t="s">
        <v>452</v>
      </c>
      <c r="D121" s="16">
        <v>232</v>
      </c>
      <c r="E121" s="17" t="s">
        <v>508</v>
      </c>
      <c r="F121" s="68">
        <v>0.69</v>
      </c>
      <c r="G121" s="56">
        <v>1</v>
      </c>
      <c r="H121" s="61">
        <v>0</v>
      </c>
      <c r="I121" s="39">
        <v>0.1</v>
      </c>
      <c r="J121" s="41"/>
      <c r="K121" s="53">
        <f>F121/$K$9</f>
        <v>0.3194444444444444</v>
      </c>
      <c r="L121" s="44">
        <f>SUM(IF(G121&gt;0,2,0),IF(H121&gt;0,1,0))/$L$9</f>
        <v>0.6666666666666666</v>
      </c>
      <c r="M121" s="44">
        <f>I121/$M$9</f>
        <v>0.10752688172043011</v>
      </c>
      <c r="N121" s="45">
        <f>K121*$K$8+L121*$L$8+M121*$M$8</f>
        <v>0.35327060931899634</v>
      </c>
      <c r="O121" s="66">
        <v>111</v>
      </c>
      <c r="P121" s="66">
        <v>59</v>
      </c>
    </row>
    <row r="122" spans="1:16" ht="15">
      <c r="A122" s="66">
        <v>112</v>
      </c>
      <c r="B122" s="3" t="s">
        <v>533</v>
      </c>
      <c r="C122" s="3" t="s">
        <v>71</v>
      </c>
      <c r="D122" s="16">
        <v>455</v>
      </c>
      <c r="E122" s="17" t="s">
        <v>508</v>
      </c>
      <c r="F122" s="68">
        <v>0.02</v>
      </c>
      <c r="G122" s="56">
        <v>0</v>
      </c>
      <c r="H122" s="61">
        <v>0</v>
      </c>
      <c r="I122" s="39">
        <v>0.54</v>
      </c>
      <c r="J122" s="41"/>
      <c r="K122" s="53">
        <f>F122/$K$9</f>
        <v>0.009259259259259259</v>
      </c>
      <c r="L122" s="44">
        <f>SUM(IF(G122&gt;0,2,0),IF(H122&gt;0,1,0))/$L$9</f>
        <v>0</v>
      </c>
      <c r="M122" s="44">
        <f>I122/$M$9</f>
        <v>0.5806451612903226</v>
      </c>
      <c r="N122" s="45">
        <f>K122*$K$8+L122*$L$8+M122*$M$8</f>
        <v>0.14979091995221028</v>
      </c>
      <c r="O122" s="66">
        <v>112</v>
      </c>
      <c r="P122" s="66">
        <v>445</v>
      </c>
    </row>
    <row r="123" spans="1:16" ht="15">
      <c r="A123" s="66">
        <v>113</v>
      </c>
      <c r="B123" s="59" t="s">
        <v>458</v>
      </c>
      <c r="C123" s="59" t="s">
        <v>72</v>
      </c>
      <c r="D123" s="61">
        <v>168</v>
      </c>
      <c r="E123" s="17" t="s">
        <v>508</v>
      </c>
      <c r="F123" s="68">
        <v>0.42</v>
      </c>
      <c r="G123" s="59">
        <v>0</v>
      </c>
      <c r="H123" s="61">
        <v>0</v>
      </c>
      <c r="I123" s="39">
        <v>0.04</v>
      </c>
      <c r="J123" s="41"/>
      <c r="K123" s="53">
        <f>F123/$K$9</f>
        <v>0.19444444444444442</v>
      </c>
      <c r="L123" s="44">
        <f>SUM(IF(G123&gt;0,2,0),IF(H123&gt;0,1,0))/$L$9</f>
        <v>0</v>
      </c>
      <c r="M123" s="44">
        <f>I123/$M$9</f>
        <v>0.04301075268817204</v>
      </c>
      <c r="N123" s="45">
        <f>K123*$K$8+L123*$L$8+M123*$M$8</f>
        <v>0.10797491039426522</v>
      </c>
      <c r="O123" s="66">
        <v>113</v>
      </c>
      <c r="P123" s="66">
        <v>520</v>
      </c>
    </row>
    <row r="124" spans="1:16" ht="15">
      <c r="A124" s="66">
        <v>114</v>
      </c>
      <c r="B124" s="59" t="s">
        <v>459</v>
      </c>
      <c r="C124" s="59" t="s">
        <v>73</v>
      </c>
      <c r="D124" s="61">
        <v>154</v>
      </c>
      <c r="E124" s="17" t="s">
        <v>508</v>
      </c>
      <c r="F124" s="68">
        <v>0.11</v>
      </c>
      <c r="G124" s="59">
        <v>0</v>
      </c>
      <c r="H124" s="61">
        <v>0</v>
      </c>
      <c r="I124" s="39">
        <v>0.45</v>
      </c>
      <c r="J124" s="41"/>
      <c r="K124" s="53">
        <f>F124/$K$9</f>
        <v>0.05092592592592592</v>
      </c>
      <c r="L124" s="44">
        <f>SUM(IF(G124&gt;0,2,0),IF(H124&gt;0,1,0))/$L$9</f>
        <v>0</v>
      </c>
      <c r="M124" s="44">
        <f>I124/$M$9</f>
        <v>0.48387096774193544</v>
      </c>
      <c r="N124" s="45">
        <f>K124*$K$8+L124*$L$8+M124*$M$8</f>
        <v>0.1464307048984468</v>
      </c>
      <c r="O124" s="66">
        <v>114</v>
      </c>
      <c r="P124" s="66">
        <v>457</v>
      </c>
    </row>
    <row r="125" spans="1:16" ht="15">
      <c r="A125" s="66">
        <v>115</v>
      </c>
      <c r="B125" s="59" t="s">
        <v>209</v>
      </c>
      <c r="C125" s="59" t="s">
        <v>463</v>
      </c>
      <c r="D125" s="61">
        <v>676</v>
      </c>
      <c r="E125" s="17" t="s">
        <v>509</v>
      </c>
      <c r="F125" s="68">
        <v>0.18</v>
      </c>
      <c r="G125" s="59">
        <v>1</v>
      </c>
      <c r="H125" s="61">
        <v>1</v>
      </c>
      <c r="I125" s="39">
        <v>0.67</v>
      </c>
      <c r="J125" s="41"/>
      <c r="K125" s="53">
        <f>F125/$K$9</f>
        <v>0.08333333333333333</v>
      </c>
      <c r="L125" s="44">
        <f>SUM(IF(G125&gt;0,2,0),IF(H125&gt;0,1,0))/$L$9</f>
        <v>1</v>
      </c>
      <c r="M125" s="44">
        <f>I125/$M$9</f>
        <v>0.7204301075268817</v>
      </c>
      <c r="N125" s="45">
        <f>K125*$K$8+L125*$L$8+M125*$M$8</f>
        <v>0.4717741935483871</v>
      </c>
      <c r="O125" s="66">
        <v>115</v>
      </c>
      <c r="P125" s="66">
        <v>9</v>
      </c>
    </row>
    <row r="126" spans="1:16" ht="15">
      <c r="A126" s="66">
        <v>116</v>
      </c>
      <c r="B126" s="3" t="s">
        <v>535</v>
      </c>
      <c r="C126" s="3" t="s">
        <v>74</v>
      </c>
      <c r="D126" s="16">
        <v>189</v>
      </c>
      <c r="E126" s="17" t="s">
        <v>508</v>
      </c>
      <c r="F126" s="68">
        <v>0.01</v>
      </c>
      <c r="G126" s="56">
        <v>0</v>
      </c>
      <c r="H126" s="61">
        <v>0</v>
      </c>
      <c r="I126" s="39">
        <v>0.73</v>
      </c>
      <c r="J126" s="41"/>
      <c r="K126" s="53">
        <f>F126/$K$9</f>
        <v>0.004629629629629629</v>
      </c>
      <c r="L126" s="44">
        <f>SUM(IF(G126&gt;0,2,0),IF(H126&gt;0,1,0))/$L$9</f>
        <v>0</v>
      </c>
      <c r="M126" s="44">
        <f>I126/$M$9</f>
        <v>0.7849462365591398</v>
      </c>
      <c r="N126" s="45">
        <f>K126*$K$8+L126*$L$8+M126*$M$8</f>
        <v>0.19855137395459976</v>
      </c>
      <c r="O126" s="66">
        <v>116</v>
      </c>
      <c r="P126" s="66">
        <v>275</v>
      </c>
    </row>
    <row r="127" spans="1:16" ht="15">
      <c r="A127" s="66">
        <v>117</v>
      </c>
      <c r="B127" s="3" t="s">
        <v>532</v>
      </c>
      <c r="C127" s="3" t="s">
        <v>473</v>
      </c>
      <c r="D127" s="16">
        <v>229</v>
      </c>
      <c r="E127" s="17" t="s">
        <v>508</v>
      </c>
      <c r="F127" s="68">
        <v>0.22</v>
      </c>
      <c r="G127" s="56">
        <v>0</v>
      </c>
      <c r="H127" s="61">
        <v>0</v>
      </c>
      <c r="I127" s="39">
        <v>0.45</v>
      </c>
      <c r="J127" s="41"/>
      <c r="K127" s="53">
        <f>F127/$K$9</f>
        <v>0.10185185185185185</v>
      </c>
      <c r="L127" s="44">
        <f>SUM(IF(G127&gt;0,2,0),IF(H127&gt;0,1,0))/$L$9</f>
        <v>0</v>
      </c>
      <c r="M127" s="44">
        <f>I127/$M$9</f>
        <v>0.48387096774193544</v>
      </c>
      <c r="N127" s="45">
        <f>K127*$K$8+L127*$L$8+M127*$M$8</f>
        <v>0.17189366786140978</v>
      </c>
      <c r="O127" s="66">
        <v>117</v>
      </c>
      <c r="P127" s="66">
        <v>369</v>
      </c>
    </row>
    <row r="128" spans="1:16" ht="15">
      <c r="A128" s="66">
        <v>118</v>
      </c>
      <c r="B128" s="3" t="s">
        <v>528</v>
      </c>
      <c r="C128" s="3" t="s">
        <v>514</v>
      </c>
      <c r="D128" s="16">
        <v>259</v>
      </c>
      <c r="E128" s="17" t="s">
        <v>508</v>
      </c>
      <c r="F128" s="68">
        <v>0.21</v>
      </c>
      <c r="G128" s="56">
        <v>0</v>
      </c>
      <c r="H128" s="61">
        <v>0</v>
      </c>
      <c r="I128" s="39">
        <v>0.57</v>
      </c>
      <c r="J128" s="41"/>
      <c r="K128" s="53">
        <f>F128/$K$9</f>
        <v>0.09722222222222221</v>
      </c>
      <c r="L128" s="44">
        <f>SUM(IF(G128&gt;0,2,0),IF(H128&gt;0,1,0))/$L$9</f>
        <v>0</v>
      </c>
      <c r="M128" s="44">
        <f>I128/$M$9</f>
        <v>0.6129032258064515</v>
      </c>
      <c r="N128" s="45">
        <f>K128*$K$8+L128*$L$8+M128*$M$8</f>
        <v>0.20183691756272398</v>
      </c>
      <c r="O128" s="66">
        <v>118</v>
      </c>
      <c r="P128" s="66">
        <v>258</v>
      </c>
    </row>
    <row r="129" spans="1:16" ht="15">
      <c r="A129" s="66">
        <v>119</v>
      </c>
      <c r="B129" s="3" t="s">
        <v>459</v>
      </c>
      <c r="C129" s="3" t="s">
        <v>76</v>
      </c>
      <c r="D129" s="16">
        <v>285</v>
      </c>
      <c r="E129" s="17" t="s">
        <v>508</v>
      </c>
      <c r="F129" s="68">
        <v>0.49</v>
      </c>
      <c r="G129" s="56">
        <v>1</v>
      </c>
      <c r="H129" s="61">
        <v>1</v>
      </c>
      <c r="I129" s="39">
        <v>0.45</v>
      </c>
      <c r="J129" s="41"/>
      <c r="K129" s="53">
        <f>F129/$K$9</f>
        <v>0.22685185185185183</v>
      </c>
      <c r="L129" s="44">
        <f>SUM(IF(G129&gt;0,2,0),IF(H129&gt;0,1,0))/$L$9</f>
        <v>1</v>
      </c>
      <c r="M129" s="44">
        <f>I129/$M$9</f>
        <v>0.48387096774193544</v>
      </c>
      <c r="N129" s="45">
        <f>K129*$K$8+L129*$L$8+M129*$M$8</f>
        <v>0.4843936678614098</v>
      </c>
      <c r="O129" s="66">
        <v>119</v>
      </c>
      <c r="P129" s="66">
        <v>5</v>
      </c>
    </row>
    <row r="130" spans="1:16" ht="15">
      <c r="A130" s="66">
        <v>120</v>
      </c>
      <c r="B130" s="59" t="s">
        <v>528</v>
      </c>
      <c r="C130" s="59" t="s">
        <v>77</v>
      </c>
      <c r="D130" s="61">
        <v>476</v>
      </c>
      <c r="E130" s="17" t="s">
        <v>508</v>
      </c>
      <c r="F130" s="68">
        <v>0.12</v>
      </c>
      <c r="G130" s="59">
        <v>0</v>
      </c>
      <c r="H130" s="61">
        <v>0</v>
      </c>
      <c r="I130" s="39">
        <v>0.57</v>
      </c>
      <c r="J130" s="41"/>
      <c r="K130" s="53">
        <f>F130/$K$9</f>
        <v>0.05555555555555555</v>
      </c>
      <c r="L130" s="44">
        <f>SUM(IF(G130&gt;0,2,0),IF(H130&gt;0,1,0))/$L$9</f>
        <v>0</v>
      </c>
      <c r="M130" s="44">
        <f>I130/$M$9</f>
        <v>0.6129032258064515</v>
      </c>
      <c r="N130" s="45">
        <f>K130*$K$8+L130*$L$8+M130*$M$8</f>
        <v>0.18100358422939067</v>
      </c>
      <c r="O130" s="66">
        <v>120</v>
      </c>
      <c r="P130" s="66">
        <v>327</v>
      </c>
    </row>
    <row r="131" spans="1:16" ht="15">
      <c r="A131" s="66">
        <v>121</v>
      </c>
      <c r="B131" s="59" t="s">
        <v>464</v>
      </c>
      <c r="C131" s="59" t="s">
        <v>78</v>
      </c>
      <c r="D131" s="61">
        <v>49</v>
      </c>
      <c r="E131" s="17" t="s">
        <v>508</v>
      </c>
      <c r="F131" s="68">
        <v>0.41</v>
      </c>
      <c r="G131" s="59">
        <v>0</v>
      </c>
      <c r="H131" s="61">
        <v>0</v>
      </c>
      <c r="I131" s="39">
        <v>0.24</v>
      </c>
      <c r="J131" s="41"/>
      <c r="K131" s="53">
        <f>F131/$K$9</f>
        <v>0.1898148148148148</v>
      </c>
      <c r="L131" s="44">
        <f>SUM(IF(G131&gt;0,2,0),IF(H131&gt;0,1,0))/$L$9</f>
        <v>0</v>
      </c>
      <c r="M131" s="44">
        <f>I131/$M$9</f>
        <v>0.25806451612903225</v>
      </c>
      <c r="N131" s="45">
        <f>K131*$K$8+L131*$L$8+M131*$M$8</f>
        <v>0.15942353643966545</v>
      </c>
      <c r="O131" s="66">
        <v>121</v>
      </c>
      <c r="P131" s="66">
        <v>412</v>
      </c>
    </row>
    <row r="132" spans="1:16" ht="15">
      <c r="A132" s="66">
        <v>122</v>
      </c>
      <c r="B132" s="3" t="s">
        <v>528</v>
      </c>
      <c r="C132" s="3" t="s">
        <v>79</v>
      </c>
      <c r="D132" s="16">
        <v>92</v>
      </c>
      <c r="E132" s="17" t="s">
        <v>508</v>
      </c>
      <c r="F132" s="68">
        <v>0.36</v>
      </c>
      <c r="G132" s="56">
        <v>0</v>
      </c>
      <c r="H132" s="61">
        <v>0</v>
      </c>
      <c r="I132" s="39">
        <v>0.57</v>
      </c>
      <c r="J132" s="41"/>
      <c r="K132" s="53">
        <f>F132/$K$9</f>
        <v>0.16666666666666666</v>
      </c>
      <c r="L132" s="44">
        <f>SUM(IF(G132&gt;0,2,0),IF(H132&gt;0,1,0))/$L$9</f>
        <v>0</v>
      </c>
      <c r="M132" s="44">
        <f>I132/$M$9</f>
        <v>0.6129032258064515</v>
      </c>
      <c r="N132" s="45">
        <f>K132*$K$8+L132*$L$8+M132*$M$8</f>
        <v>0.2365591397849462</v>
      </c>
      <c r="O132" s="66">
        <v>122</v>
      </c>
      <c r="P132" s="66">
        <v>170</v>
      </c>
    </row>
    <row r="133" spans="1:16" ht="15">
      <c r="A133" s="66">
        <v>123</v>
      </c>
      <c r="B133" s="3" t="s">
        <v>459</v>
      </c>
      <c r="C133" s="3" t="s">
        <v>80</v>
      </c>
      <c r="D133" s="16">
        <v>78</v>
      </c>
      <c r="E133" s="17" t="s">
        <v>508</v>
      </c>
      <c r="F133" s="68">
        <v>0.19</v>
      </c>
      <c r="G133" s="56">
        <v>0</v>
      </c>
      <c r="H133" s="61">
        <v>0</v>
      </c>
      <c r="I133" s="39">
        <v>0.45</v>
      </c>
      <c r="J133" s="41"/>
      <c r="K133" s="53">
        <f>F133/$K$9</f>
        <v>0.08796296296296297</v>
      </c>
      <c r="L133" s="44">
        <f>SUM(IF(G133&gt;0,2,0),IF(H133&gt;0,1,0))/$L$9</f>
        <v>0</v>
      </c>
      <c r="M133" s="44">
        <f>I133/$M$9</f>
        <v>0.48387096774193544</v>
      </c>
      <c r="N133" s="45">
        <f>K133*$K$8+L133*$L$8+M133*$M$8</f>
        <v>0.16494922341696533</v>
      </c>
      <c r="O133" s="66">
        <v>123</v>
      </c>
      <c r="P133" s="66">
        <v>391</v>
      </c>
    </row>
    <row r="134" spans="1:16" ht="15">
      <c r="A134" s="66">
        <v>124</v>
      </c>
      <c r="B134" s="3" t="s">
        <v>528</v>
      </c>
      <c r="C134" s="3" t="s">
        <v>81</v>
      </c>
      <c r="D134" s="16">
        <v>186</v>
      </c>
      <c r="E134" s="17" t="s">
        <v>508</v>
      </c>
      <c r="F134" s="68">
        <v>0.3</v>
      </c>
      <c r="G134" s="56">
        <v>0</v>
      </c>
      <c r="H134" s="61">
        <v>0</v>
      </c>
      <c r="I134" s="39">
        <v>0.57</v>
      </c>
      <c r="J134" s="41"/>
      <c r="K134" s="53">
        <f>F134/$K$9</f>
        <v>0.13888888888888887</v>
      </c>
      <c r="L134" s="44">
        <f>SUM(IF(G134&gt;0,2,0),IF(H134&gt;0,1,0))/$L$9</f>
        <v>0</v>
      </c>
      <c r="M134" s="44">
        <f>I134/$M$9</f>
        <v>0.6129032258064515</v>
      </c>
      <c r="N134" s="45">
        <f>K134*$K$8+L134*$L$8+M134*$M$8</f>
        <v>0.2226702508960573</v>
      </c>
      <c r="O134" s="66">
        <v>124</v>
      </c>
      <c r="P134" s="66">
        <v>205</v>
      </c>
    </row>
    <row r="135" spans="1:16" ht="15">
      <c r="A135" s="66">
        <v>125</v>
      </c>
      <c r="B135" s="3" t="s">
        <v>464</v>
      </c>
      <c r="C135" s="3" t="s">
        <v>82</v>
      </c>
      <c r="D135" s="16">
        <v>110</v>
      </c>
      <c r="E135" s="17" t="s">
        <v>508</v>
      </c>
      <c r="F135" s="68">
        <v>0.2</v>
      </c>
      <c r="G135" s="56">
        <v>0</v>
      </c>
      <c r="H135" s="61">
        <v>0</v>
      </c>
      <c r="I135" s="39">
        <v>0.24</v>
      </c>
      <c r="J135" s="41"/>
      <c r="K135" s="53">
        <f>F135/$K$9</f>
        <v>0.09259259259259259</v>
      </c>
      <c r="L135" s="44">
        <f>SUM(IF(G135&gt;0,2,0),IF(H135&gt;0,1,0))/$L$9</f>
        <v>0</v>
      </c>
      <c r="M135" s="44">
        <f>I135/$M$9</f>
        <v>0.25806451612903225</v>
      </c>
      <c r="N135" s="45">
        <f>K135*$K$8+L135*$L$8+M135*$M$8</f>
        <v>0.11081242532855436</v>
      </c>
      <c r="O135" s="66">
        <v>125</v>
      </c>
      <c r="P135" s="66">
        <v>517</v>
      </c>
    </row>
    <row r="136" spans="1:16" ht="15">
      <c r="A136" s="66">
        <v>126</v>
      </c>
      <c r="B136" s="3" t="s">
        <v>585</v>
      </c>
      <c r="C136" s="3" t="s">
        <v>83</v>
      </c>
      <c r="D136" s="16">
        <v>160</v>
      </c>
      <c r="E136" s="17" t="s">
        <v>508</v>
      </c>
      <c r="F136" s="68">
        <v>0.32</v>
      </c>
      <c r="G136" s="56">
        <v>0</v>
      </c>
      <c r="H136" s="61">
        <v>0</v>
      </c>
      <c r="I136" s="39">
        <v>0.29</v>
      </c>
      <c r="J136" s="41"/>
      <c r="K136" s="53">
        <f>F136/$K$9</f>
        <v>0.14814814814814814</v>
      </c>
      <c r="L136" s="44">
        <f>SUM(IF(G136&gt;0,2,0),IF(H136&gt;0,1,0))/$L$9</f>
        <v>0</v>
      </c>
      <c r="M136" s="44">
        <f>I136/$M$9</f>
        <v>0.31182795698924726</v>
      </c>
      <c r="N136" s="45">
        <f>K136*$K$8+L136*$L$8+M136*$M$8</f>
        <v>0.15203106332138588</v>
      </c>
      <c r="O136" s="66">
        <v>126</v>
      </c>
      <c r="P136" s="66">
        <v>434</v>
      </c>
    </row>
    <row r="137" spans="1:16" ht="15">
      <c r="A137" s="66">
        <v>127</v>
      </c>
      <c r="B137" s="3" t="s">
        <v>612</v>
      </c>
      <c r="C137" s="3" t="s">
        <v>413</v>
      </c>
      <c r="D137" s="16">
        <v>134</v>
      </c>
      <c r="E137" s="17" t="s">
        <v>509</v>
      </c>
      <c r="F137" s="68">
        <v>0.09</v>
      </c>
      <c r="G137" s="59">
        <v>1</v>
      </c>
      <c r="H137" s="61">
        <v>0</v>
      </c>
      <c r="I137" s="39">
        <v>0.55</v>
      </c>
      <c r="J137" s="41"/>
      <c r="K137" s="53">
        <f>F137/$K$9</f>
        <v>0.041666666666666664</v>
      </c>
      <c r="L137" s="44">
        <f>SUM(IF(G137&gt;0,2,0),IF(H137&gt;0,1,0))/$L$9</f>
        <v>0.6666666666666666</v>
      </c>
      <c r="M137" s="44">
        <f>I137/$M$9</f>
        <v>0.5913978494623656</v>
      </c>
      <c r="N137" s="45">
        <f>K137*$K$8+L137*$L$8+M137*$M$8</f>
        <v>0.3353494623655914</v>
      </c>
      <c r="O137" s="66">
        <v>127</v>
      </c>
      <c r="P137" s="66">
        <v>69</v>
      </c>
    </row>
    <row r="138" spans="1:16" ht="15">
      <c r="A138" s="66">
        <v>128</v>
      </c>
      <c r="B138" s="3" t="s">
        <v>546</v>
      </c>
      <c r="C138" s="3" t="s">
        <v>500</v>
      </c>
      <c r="D138" s="16">
        <v>345</v>
      </c>
      <c r="E138" s="17" t="s">
        <v>509</v>
      </c>
      <c r="F138" s="68">
        <v>0.43</v>
      </c>
      <c r="G138" s="56">
        <v>1</v>
      </c>
      <c r="H138" s="61">
        <v>0</v>
      </c>
      <c r="I138" s="39">
        <v>0.12</v>
      </c>
      <c r="J138" s="41"/>
      <c r="K138" s="53">
        <f>F138/$K$9</f>
        <v>0.19907407407407407</v>
      </c>
      <c r="L138" s="44">
        <f>SUM(IF(G138&gt;0,2,0),IF(H138&gt;0,1,0))/$L$9</f>
        <v>0.6666666666666666</v>
      </c>
      <c r="M138" s="44">
        <f>I138/$M$9</f>
        <v>0.12903225806451613</v>
      </c>
      <c r="N138" s="45">
        <f>K138*$K$8+L138*$L$8+M138*$M$8</f>
        <v>0.2984617682198327</v>
      </c>
      <c r="O138" s="66">
        <v>128</v>
      </c>
      <c r="P138" s="66">
        <v>86</v>
      </c>
    </row>
    <row r="139" spans="1:16" ht="15">
      <c r="A139" s="66">
        <v>129</v>
      </c>
      <c r="B139" s="3" t="s">
        <v>528</v>
      </c>
      <c r="C139" s="3" t="s">
        <v>84</v>
      </c>
      <c r="D139" s="16">
        <v>278</v>
      </c>
      <c r="E139" s="17" t="s">
        <v>508</v>
      </c>
      <c r="F139" s="68">
        <v>0.1</v>
      </c>
      <c r="G139" s="56">
        <v>0</v>
      </c>
      <c r="H139" s="61">
        <v>0</v>
      </c>
      <c r="I139" s="39">
        <v>0.57</v>
      </c>
      <c r="J139" s="41"/>
      <c r="K139" s="53">
        <f>F139/$K$9</f>
        <v>0.046296296296296294</v>
      </c>
      <c r="L139" s="44">
        <f>SUM(IF(G139&gt;0,2,0),IF(H139&gt;0,1,0))/$L$9</f>
        <v>0</v>
      </c>
      <c r="M139" s="44">
        <f>I139/$M$9</f>
        <v>0.6129032258064515</v>
      </c>
      <c r="N139" s="45">
        <f>K139*$K$8+L139*$L$8+M139*$M$8</f>
        <v>0.17637395459976102</v>
      </c>
      <c r="O139" s="66">
        <v>129</v>
      </c>
      <c r="P139" s="66">
        <v>341</v>
      </c>
    </row>
    <row r="140" spans="1:16" ht="15">
      <c r="A140" s="66">
        <v>130</v>
      </c>
      <c r="B140" s="3" t="s">
        <v>531</v>
      </c>
      <c r="C140" s="3" t="s">
        <v>385</v>
      </c>
      <c r="D140" s="16">
        <v>117</v>
      </c>
      <c r="E140" s="17" t="s">
        <v>508</v>
      </c>
      <c r="F140" s="68">
        <v>0.27</v>
      </c>
      <c r="G140" s="56">
        <v>0</v>
      </c>
      <c r="H140" s="61">
        <v>0</v>
      </c>
      <c r="I140" s="39">
        <v>0.34</v>
      </c>
      <c r="J140" s="41"/>
      <c r="K140" s="53">
        <f>F140/$K$9</f>
        <v>0.125</v>
      </c>
      <c r="L140" s="44">
        <f>SUM(IF(G140&gt;0,2,0),IF(H140&gt;0,1,0))/$L$9</f>
        <v>0</v>
      </c>
      <c r="M140" s="44">
        <f>I140/$M$9</f>
        <v>0.3655913978494624</v>
      </c>
      <c r="N140" s="45">
        <f>K140*$K$8+L140*$L$8+M140*$M$8</f>
        <v>0.1538978494623656</v>
      </c>
      <c r="O140" s="66">
        <v>130</v>
      </c>
      <c r="P140" s="66">
        <v>432</v>
      </c>
    </row>
    <row r="141" spans="1:16" ht="15">
      <c r="A141" s="66">
        <v>131</v>
      </c>
      <c r="B141" s="3" t="s">
        <v>449</v>
      </c>
      <c r="C141" s="3" t="s">
        <v>605</v>
      </c>
      <c r="D141" s="16">
        <v>618</v>
      </c>
      <c r="E141" s="17" t="s">
        <v>509</v>
      </c>
      <c r="F141" s="68">
        <v>0</v>
      </c>
      <c r="G141" s="59">
        <v>0</v>
      </c>
      <c r="H141" s="61">
        <v>0</v>
      </c>
      <c r="I141" s="39">
        <v>0.14</v>
      </c>
      <c r="J141" s="41"/>
      <c r="K141" s="53">
        <f>F141/$K$9</f>
        <v>0</v>
      </c>
      <c r="L141" s="44">
        <f>SUM(IF(G141&gt;0,2,0),IF(H141&gt;0,1,0))/$L$9</f>
        <v>0</v>
      </c>
      <c r="M141" s="44">
        <f>I141/$M$9</f>
        <v>0.15053763440860216</v>
      </c>
      <c r="N141" s="45">
        <f>K141*$K$8+L141*$L$8+M141*$M$8</f>
        <v>0.03763440860215054</v>
      </c>
      <c r="O141" s="66">
        <v>131</v>
      </c>
      <c r="P141" s="66">
        <v>581</v>
      </c>
    </row>
    <row r="142" spans="1:16" ht="15">
      <c r="A142" s="66">
        <v>132</v>
      </c>
      <c r="B142" s="3" t="s">
        <v>585</v>
      </c>
      <c r="C142" s="3" t="s">
        <v>85</v>
      </c>
      <c r="D142" s="16">
        <v>168</v>
      </c>
      <c r="E142" s="17" t="s">
        <v>508</v>
      </c>
      <c r="F142" s="68">
        <v>0.28</v>
      </c>
      <c r="G142" s="59">
        <v>1</v>
      </c>
      <c r="H142" s="61">
        <v>1</v>
      </c>
      <c r="I142" s="39">
        <v>0.29</v>
      </c>
      <c r="J142" s="41"/>
      <c r="K142" s="53">
        <f>F142/$K$9</f>
        <v>0.12962962962962962</v>
      </c>
      <c r="L142" s="44">
        <f>SUM(IF(G142&gt;0,2,0),IF(H142&gt;0,1,0))/$L$9</f>
        <v>1</v>
      </c>
      <c r="M142" s="44">
        <f>I142/$M$9</f>
        <v>0.31182795698924726</v>
      </c>
      <c r="N142" s="45">
        <f>K142*$K$8+L142*$L$8+M142*$M$8</f>
        <v>0.39277180406212664</v>
      </c>
      <c r="O142" s="66">
        <v>132</v>
      </c>
      <c r="P142" s="66">
        <v>32</v>
      </c>
    </row>
    <row r="143" spans="1:16" ht="15">
      <c r="A143" s="66">
        <v>133</v>
      </c>
      <c r="B143" s="3" t="s">
        <v>436</v>
      </c>
      <c r="C143" s="3" t="s">
        <v>86</v>
      </c>
      <c r="D143" s="16">
        <v>105</v>
      </c>
      <c r="E143" s="17" t="s">
        <v>508</v>
      </c>
      <c r="F143" s="68">
        <v>0.38</v>
      </c>
      <c r="G143" s="56">
        <v>0</v>
      </c>
      <c r="H143" s="61">
        <v>0</v>
      </c>
      <c r="I143" s="39">
        <v>0.47</v>
      </c>
      <c r="J143" s="41"/>
      <c r="K143" s="53">
        <f>F143/$K$9</f>
        <v>0.17592592592592593</v>
      </c>
      <c r="L143" s="44">
        <f>SUM(IF(G143&gt;0,2,0),IF(H143&gt;0,1,0))/$L$9</f>
        <v>0</v>
      </c>
      <c r="M143" s="44">
        <f>I143/$M$9</f>
        <v>0.5053763440860215</v>
      </c>
      <c r="N143" s="45">
        <f>K143*$K$8+L143*$L$8+M143*$M$8</f>
        <v>0.21430704898446834</v>
      </c>
      <c r="O143" s="66">
        <v>133</v>
      </c>
      <c r="P143" s="66">
        <v>238</v>
      </c>
    </row>
    <row r="144" spans="1:16" ht="15">
      <c r="A144" s="66">
        <v>134</v>
      </c>
      <c r="B144" s="3" t="s">
        <v>528</v>
      </c>
      <c r="C144" s="3" t="s">
        <v>87</v>
      </c>
      <c r="D144" s="16">
        <v>135</v>
      </c>
      <c r="E144" s="17" t="s">
        <v>508</v>
      </c>
      <c r="F144" s="68">
        <v>0.21</v>
      </c>
      <c r="G144" s="56">
        <v>1</v>
      </c>
      <c r="H144" s="61">
        <v>0</v>
      </c>
      <c r="I144" s="39">
        <v>0.57</v>
      </c>
      <c r="J144" s="41"/>
      <c r="K144" s="53">
        <f>F144/$K$9</f>
        <v>0.09722222222222221</v>
      </c>
      <c r="L144" s="44">
        <f>SUM(IF(G144&gt;0,2,0),IF(H144&gt;0,1,0))/$L$9</f>
        <v>0.6666666666666666</v>
      </c>
      <c r="M144" s="44">
        <f>I144/$M$9</f>
        <v>0.6129032258064515</v>
      </c>
      <c r="N144" s="45">
        <f>K144*$K$8+L144*$L$8+M144*$M$8</f>
        <v>0.36850358422939067</v>
      </c>
      <c r="O144" s="66">
        <v>134</v>
      </c>
      <c r="P144" s="66">
        <v>45</v>
      </c>
    </row>
    <row r="145" spans="1:16" ht="15">
      <c r="A145" s="66">
        <v>135</v>
      </c>
      <c r="B145" s="3" t="s">
        <v>531</v>
      </c>
      <c r="C145" s="3" t="s">
        <v>609</v>
      </c>
      <c r="D145" s="16">
        <v>136</v>
      </c>
      <c r="E145" s="17" t="s">
        <v>508</v>
      </c>
      <c r="F145" s="68">
        <v>0.22</v>
      </c>
      <c r="G145" s="56">
        <v>0</v>
      </c>
      <c r="H145" s="61">
        <v>0</v>
      </c>
      <c r="I145" s="39">
        <v>0.34</v>
      </c>
      <c r="J145" s="41"/>
      <c r="K145" s="53">
        <f>F145/$K$9</f>
        <v>0.10185185185185185</v>
      </c>
      <c r="L145" s="44">
        <f>SUM(IF(G145&gt;0,2,0),IF(H145&gt;0,1,0))/$L$9</f>
        <v>0</v>
      </c>
      <c r="M145" s="44">
        <f>I145/$M$9</f>
        <v>0.3655913978494624</v>
      </c>
      <c r="N145" s="45">
        <f>K145*$K$8+L145*$L$8+M145*$M$8</f>
        <v>0.14232377538829152</v>
      </c>
      <c r="O145" s="66">
        <v>135</v>
      </c>
      <c r="P145" s="66">
        <v>467</v>
      </c>
    </row>
    <row r="146" spans="1:16" ht="15">
      <c r="A146" s="66">
        <v>136</v>
      </c>
      <c r="B146" s="3" t="s">
        <v>436</v>
      </c>
      <c r="C146" s="59" t="s">
        <v>88</v>
      </c>
      <c r="D146" s="16">
        <v>293</v>
      </c>
      <c r="E146" s="17" t="s">
        <v>509</v>
      </c>
      <c r="F146" s="68">
        <v>0.25</v>
      </c>
      <c r="G146" s="56">
        <v>1</v>
      </c>
      <c r="H146" s="61">
        <v>1</v>
      </c>
      <c r="I146" s="39">
        <v>0.47</v>
      </c>
      <c r="J146" s="41"/>
      <c r="K146" s="53">
        <f>F146/$K$9</f>
        <v>0.11574074074074073</v>
      </c>
      <c r="L146" s="44">
        <f>SUM(IF(G146&gt;0,2,0),IF(H146&gt;0,1,0))/$L$9</f>
        <v>1</v>
      </c>
      <c r="M146" s="44">
        <f>I146/$M$9</f>
        <v>0.5053763440860215</v>
      </c>
      <c r="N146" s="45">
        <f>K146*$K$8+L146*$L$8+M146*$M$8</f>
        <v>0.4342144563918757</v>
      </c>
      <c r="O146" s="66">
        <v>136</v>
      </c>
      <c r="P146" s="66">
        <v>19</v>
      </c>
    </row>
    <row r="147" spans="1:16" ht="15">
      <c r="A147" s="66">
        <v>137</v>
      </c>
      <c r="B147" s="3" t="s">
        <v>528</v>
      </c>
      <c r="C147" s="58" t="s">
        <v>610</v>
      </c>
      <c r="D147" s="16">
        <v>136</v>
      </c>
      <c r="E147" s="17" t="s">
        <v>510</v>
      </c>
      <c r="F147" s="68">
        <v>0.38</v>
      </c>
      <c r="G147" s="56">
        <v>0</v>
      </c>
      <c r="H147" s="61">
        <v>0</v>
      </c>
      <c r="I147" s="39">
        <v>0.57</v>
      </c>
      <c r="J147" s="41"/>
      <c r="K147" s="53">
        <f>F147/$K$9</f>
        <v>0.17592592592592593</v>
      </c>
      <c r="L147" s="44">
        <f>SUM(IF(G147&gt;0,2,0),IF(H147&gt;0,1,0))/$L$9</f>
        <v>0</v>
      </c>
      <c r="M147" s="44">
        <f>I147/$M$9</f>
        <v>0.6129032258064515</v>
      </c>
      <c r="N147" s="45">
        <f>K147*$K$8+L147*$L$8+M147*$M$8</f>
        <v>0.24118876941457584</v>
      </c>
      <c r="O147" s="66">
        <v>137</v>
      </c>
      <c r="P147" s="66">
        <v>161</v>
      </c>
    </row>
    <row r="148" spans="1:16" ht="15">
      <c r="A148" s="66">
        <v>138</v>
      </c>
      <c r="B148" s="3" t="s">
        <v>525</v>
      </c>
      <c r="C148" s="3" t="s">
        <v>89</v>
      </c>
      <c r="D148" s="16">
        <v>1053</v>
      </c>
      <c r="E148" s="17" t="s">
        <v>508</v>
      </c>
      <c r="F148" s="68">
        <v>0.05</v>
      </c>
      <c r="G148" s="56">
        <v>0</v>
      </c>
      <c r="H148" s="61">
        <v>0</v>
      </c>
      <c r="I148" s="39">
        <v>0.32</v>
      </c>
      <c r="J148" s="41"/>
      <c r="K148" s="53">
        <f>F148/$K$9</f>
        <v>0.023148148148148147</v>
      </c>
      <c r="L148" s="44">
        <f>SUM(IF(G148&gt;0,2,0),IF(H148&gt;0,1,0))/$L$9</f>
        <v>0</v>
      </c>
      <c r="M148" s="44">
        <f>I148/$M$9</f>
        <v>0.3440860215053763</v>
      </c>
      <c r="N148" s="45">
        <f>K148*$K$8+L148*$L$8+M148*$M$8</f>
        <v>0.09759557945041815</v>
      </c>
      <c r="O148" s="66">
        <v>138</v>
      </c>
      <c r="P148" s="66">
        <v>532</v>
      </c>
    </row>
    <row r="149" spans="1:16" ht="15">
      <c r="A149" s="66">
        <v>139</v>
      </c>
      <c r="B149" s="3" t="s">
        <v>528</v>
      </c>
      <c r="C149" s="59" t="s">
        <v>90</v>
      </c>
      <c r="D149" s="16">
        <v>240</v>
      </c>
      <c r="E149" s="17" t="s">
        <v>508</v>
      </c>
      <c r="F149" s="68">
        <v>0.24</v>
      </c>
      <c r="G149" s="56">
        <v>0</v>
      </c>
      <c r="H149" s="61">
        <v>0</v>
      </c>
      <c r="I149" s="39">
        <v>0.57</v>
      </c>
      <c r="J149" s="41"/>
      <c r="K149" s="53">
        <f>F149/$K$9</f>
        <v>0.1111111111111111</v>
      </c>
      <c r="L149" s="44">
        <f>SUM(IF(G149&gt;0,2,0),IF(H149&gt;0,1,0))/$L$9</f>
        <v>0</v>
      </c>
      <c r="M149" s="44">
        <f>I149/$M$9</f>
        <v>0.6129032258064515</v>
      </c>
      <c r="N149" s="45">
        <f>K149*$K$8+L149*$L$8+M149*$M$8</f>
        <v>0.20878136200716843</v>
      </c>
      <c r="O149" s="66">
        <v>139</v>
      </c>
      <c r="P149" s="66">
        <v>242</v>
      </c>
    </row>
    <row r="150" spans="1:16" ht="15">
      <c r="A150" s="66">
        <v>140</v>
      </c>
      <c r="B150" s="3" t="s">
        <v>528</v>
      </c>
      <c r="C150" s="3" t="s">
        <v>91</v>
      </c>
      <c r="D150" s="16">
        <v>178</v>
      </c>
      <c r="E150" s="17" t="s">
        <v>508</v>
      </c>
      <c r="F150" s="68">
        <v>0.29</v>
      </c>
      <c r="G150" s="56">
        <v>0</v>
      </c>
      <c r="H150" s="61">
        <v>0</v>
      </c>
      <c r="I150" s="39">
        <v>0.57</v>
      </c>
      <c r="J150" s="41"/>
      <c r="K150" s="53">
        <f>F150/$K$9</f>
        <v>0.13425925925925924</v>
      </c>
      <c r="L150" s="44">
        <f>SUM(IF(G150&gt;0,2,0),IF(H150&gt;0,1,0))/$L$9</f>
        <v>0</v>
      </c>
      <c r="M150" s="44">
        <f>I150/$M$9</f>
        <v>0.6129032258064515</v>
      </c>
      <c r="N150" s="45">
        <f>K150*$K$8+L150*$L$8+M150*$M$8</f>
        <v>0.2203554360812425</v>
      </c>
      <c r="O150" s="66">
        <v>140</v>
      </c>
      <c r="P150" s="66">
        <v>216</v>
      </c>
    </row>
    <row r="151" spans="1:16" ht="15">
      <c r="A151" s="66">
        <v>141</v>
      </c>
      <c r="B151" s="3" t="s">
        <v>535</v>
      </c>
      <c r="C151" s="59" t="s">
        <v>573</v>
      </c>
      <c r="D151" s="16">
        <v>214</v>
      </c>
      <c r="E151" s="17" t="s">
        <v>508</v>
      </c>
      <c r="F151" s="68">
        <v>0</v>
      </c>
      <c r="G151" s="56">
        <v>0</v>
      </c>
      <c r="H151" s="61">
        <v>0</v>
      </c>
      <c r="I151" s="39">
        <v>0.73</v>
      </c>
      <c r="J151" s="41"/>
      <c r="K151" s="53">
        <f>F151/$K$9</f>
        <v>0</v>
      </c>
      <c r="L151" s="44">
        <f>SUM(IF(G151&gt;0,2,0),IF(H151&gt;0,1,0))/$L$9</f>
        <v>0</v>
      </c>
      <c r="M151" s="44">
        <f>I151/$M$9</f>
        <v>0.7849462365591398</v>
      </c>
      <c r="N151" s="45">
        <f>K151*$K$8+L151*$L$8+M151*$M$8</f>
        <v>0.19623655913978494</v>
      </c>
      <c r="O151" s="66">
        <v>141</v>
      </c>
      <c r="P151" s="66">
        <v>285</v>
      </c>
    </row>
    <row r="152" spans="1:16" ht="15">
      <c r="A152" s="66">
        <v>142</v>
      </c>
      <c r="B152" s="3" t="s">
        <v>535</v>
      </c>
      <c r="C152" s="59" t="s">
        <v>389</v>
      </c>
      <c r="D152" s="16">
        <v>284</v>
      </c>
      <c r="E152" s="17" t="s">
        <v>508</v>
      </c>
      <c r="F152" s="68">
        <v>0.02</v>
      </c>
      <c r="G152" s="56">
        <v>0</v>
      </c>
      <c r="H152" s="61">
        <v>0</v>
      </c>
      <c r="I152" s="39">
        <v>0.73</v>
      </c>
      <c r="J152" s="41"/>
      <c r="K152" s="53">
        <f>F152/$K$9</f>
        <v>0.009259259259259259</v>
      </c>
      <c r="L152" s="44">
        <f>SUM(IF(G152&gt;0,2,0),IF(H152&gt;0,1,0))/$L$9</f>
        <v>0</v>
      </c>
      <c r="M152" s="44">
        <f>I152/$M$9</f>
        <v>0.7849462365591398</v>
      </c>
      <c r="N152" s="45">
        <f>K152*$K$8+L152*$L$8+M152*$M$8</f>
        <v>0.20086618876941456</v>
      </c>
      <c r="O152" s="66">
        <v>142</v>
      </c>
      <c r="P152" s="66">
        <v>269</v>
      </c>
    </row>
    <row r="153" spans="1:16" ht="15">
      <c r="A153" s="66">
        <v>143</v>
      </c>
      <c r="B153" s="3" t="s">
        <v>531</v>
      </c>
      <c r="C153" s="3" t="s">
        <v>566</v>
      </c>
      <c r="D153" s="16">
        <v>265</v>
      </c>
      <c r="E153" s="17" t="s">
        <v>508</v>
      </c>
      <c r="F153" s="68">
        <v>0</v>
      </c>
      <c r="G153" s="56">
        <v>0</v>
      </c>
      <c r="H153" s="61">
        <v>0</v>
      </c>
      <c r="I153" s="39">
        <v>0.34</v>
      </c>
      <c r="J153" s="41"/>
      <c r="K153" s="53">
        <f>F153/$K$9</f>
        <v>0</v>
      </c>
      <c r="L153" s="44">
        <f>SUM(IF(G153&gt;0,2,0),IF(H153&gt;0,1,0))/$L$9</f>
        <v>0</v>
      </c>
      <c r="M153" s="44">
        <f>I153/$M$9</f>
        <v>0.3655913978494624</v>
      </c>
      <c r="N153" s="45">
        <f>K153*$K$8+L153*$L$8+M153*$M$8</f>
        <v>0.0913978494623656</v>
      </c>
      <c r="O153" s="66">
        <v>143</v>
      </c>
      <c r="P153" s="66">
        <v>542</v>
      </c>
    </row>
    <row r="154" spans="1:16" ht="15">
      <c r="A154" s="66">
        <v>144</v>
      </c>
      <c r="B154" s="3" t="s">
        <v>524</v>
      </c>
      <c r="C154" s="3" t="s">
        <v>505</v>
      </c>
      <c r="D154" s="16">
        <v>248</v>
      </c>
      <c r="E154" s="17" t="s">
        <v>508</v>
      </c>
      <c r="F154" s="68">
        <v>0.06</v>
      </c>
      <c r="G154" s="59">
        <v>0</v>
      </c>
      <c r="H154" s="61">
        <v>0</v>
      </c>
      <c r="I154" s="39">
        <v>0.52</v>
      </c>
      <c r="J154" s="41"/>
      <c r="K154" s="53">
        <f>F154/$K$9</f>
        <v>0.027777777777777776</v>
      </c>
      <c r="L154" s="44">
        <f>SUM(IF(G154&gt;0,2,0),IF(H154&gt;0,1,0))/$L$9</f>
        <v>0</v>
      </c>
      <c r="M154" s="44">
        <f>I154/$M$9</f>
        <v>0.5591397849462365</v>
      </c>
      <c r="N154" s="45">
        <f>K154*$K$8+L154*$L$8+M154*$M$8</f>
        <v>0.15367383512544802</v>
      </c>
      <c r="O154" s="66">
        <v>144</v>
      </c>
      <c r="P154" s="66">
        <v>433</v>
      </c>
    </row>
    <row r="155" spans="1:16" ht="15">
      <c r="A155" s="66">
        <v>145</v>
      </c>
      <c r="B155" s="3" t="s">
        <v>528</v>
      </c>
      <c r="C155" s="3" t="s">
        <v>92</v>
      </c>
      <c r="D155" s="16">
        <v>598</v>
      </c>
      <c r="E155" s="17" t="s">
        <v>508</v>
      </c>
      <c r="F155" s="68">
        <v>0.07</v>
      </c>
      <c r="G155" s="60">
        <v>1</v>
      </c>
      <c r="H155" s="61">
        <v>0</v>
      </c>
      <c r="I155" s="39">
        <v>0.57</v>
      </c>
      <c r="J155" s="41"/>
      <c r="K155" s="53">
        <f>F155/$K$9</f>
        <v>0.032407407407407406</v>
      </c>
      <c r="L155" s="44">
        <f>SUM(IF(G155&gt;0,2,0),IF(H155&gt;0,1,0))/$L$9</f>
        <v>0.6666666666666666</v>
      </c>
      <c r="M155" s="44">
        <f>I155/$M$9</f>
        <v>0.6129032258064515</v>
      </c>
      <c r="N155" s="45">
        <f>K155*$K$8+L155*$L$8+M155*$M$8</f>
        <v>0.33609617682198323</v>
      </c>
      <c r="O155" s="66">
        <v>145</v>
      </c>
      <c r="P155" s="66">
        <v>66</v>
      </c>
    </row>
    <row r="156" spans="1:16" ht="15">
      <c r="A156" s="66">
        <v>146</v>
      </c>
      <c r="B156" s="3" t="s">
        <v>535</v>
      </c>
      <c r="C156" s="3" t="s">
        <v>93</v>
      </c>
      <c r="D156" s="16">
        <v>162</v>
      </c>
      <c r="E156" s="17" t="s">
        <v>508</v>
      </c>
      <c r="F156" s="68">
        <v>0.14</v>
      </c>
      <c r="G156" s="56">
        <v>0</v>
      </c>
      <c r="H156" s="61">
        <v>0</v>
      </c>
      <c r="I156" s="39">
        <v>0.73</v>
      </c>
      <c r="J156" s="41"/>
      <c r="K156" s="53">
        <f>F156/$K$9</f>
        <v>0.06481481481481481</v>
      </c>
      <c r="L156" s="44">
        <f>SUM(IF(G156&gt;0,2,0),IF(H156&gt;0,1,0))/$L$9</f>
        <v>0</v>
      </c>
      <c r="M156" s="44">
        <f>I156/$M$9</f>
        <v>0.7849462365591398</v>
      </c>
      <c r="N156" s="45">
        <f>K156*$K$8+L156*$L$8+M156*$M$8</f>
        <v>0.22864396654719235</v>
      </c>
      <c r="O156" s="66">
        <v>146</v>
      </c>
      <c r="P156" s="66">
        <v>197</v>
      </c>
    </row>
    <row r="157" spans="1:16" ht="15">
      <c r="A157" s="66">
        <v>147</v>
      </c>
      <c r="B157" s="3" t="s">
        <v>531</v>
      </c>
      <c r="C157" s="3" t="s">
        <v>567</v>
      </c>
      <c r="D157" s="16">
        <v>258</v>
      </c>
      <c r="E157" s="17" t="s">
        <v>509</v>
      </c>
      <c r="F157" s="68">
        <v>0</v>
      </c>
      <c r="G157" s="56">
        <v>0</v>
      </c>
      <c r="H157" s="61">
        <v>0</v>
      </c>
      <c r="I157" s="39">
        <v>0.34</v>
      </c>
      <c r="J157" s="41"/>
      <c r="K157" s="53">
        <f>F157/$K$9</f>
        <v>0</v>
      </c>
      <c r="L157" s="44">
        <f>SUM(IF(G157&gt;0,2,0),IF(H157&gt;0,1,0))/$L$9</f>
        <v>0</v>
      </c>
      <c r="M157" s="44">
        <f>I157/$M$9</f>
        <v>0.3655913978494624</v>
      </c>
      <c r="N157" s="45">
        <f>K157*$K$8+L157*$L$8+M157*$M$8</f>
        <v>0.0913978494623656</v>
      </c>
      <c r="O157" s="66">
        <v>147</v>
      </c>
      <c r="P157" s="66">
        <v>543</v>
      </c>
    </row>
    <row r="158" spans="1:16" ht="15">
      <c r="A158" s="66">
        <v>148</v>
      </c>
      <c r="B158" s="3" t="s">
        <v>459</v>
      </c>
      <c r="C158" s="3" t="s">
        <v>94</v>
      </c>
      <c r="D158" s="16">
        <v>270</v>
      </c>
      <c r="E158" s="17" t="s">
        <v>508</v>
      </c>
      <c r="F158" s="68">
        <v>0.1</v>
      </c>
      <c r="G158" s="59">
        <v>0</v>
      </c>
      <c r="H158" s="61">
        <v>0</v>
      </c>
      <c r="I158" s="39">
        <v>0.45</v>
      </c>
      <c r="J158" s="41"/>
      <c r="K158" s="53">
        <f>F158/$K$9</f>
        <v>0.046296296296296294</v>
      </c>
      <c r="L158" s="44">
        <f>SUM(IF(G158&gt;0,2,0),IF(H158&gt;0,1,0))/$L$9</f>
        <v>0</v>
      </c>
      <c r="M158" s="44">
        <f>I158/$M$9</f>
        <v>0.48387096774193544</v>
      </c>
      <c r="N158" s="45">
        <f>K158*$K$8+L158*$L$8+M158*$M$8</f>
        <v>0.14411589008363201</v>
      </c>
      <c r="O158" s="66">
        <v>148</v>
      </c>
      <c r="P158" s="66">
        <v>464</v>
      </c>
    </row>
    <row r="159" spans="1:16" ht="15">
      <c r="A159" s="66">
        <v>149</v>
      </c>
      <c r="B159" s="3" t="s">
        <v>528</v>
      </c>
      <c r="C159" s="3" t="s">
        <v>95</v>
      </c>
      <c r="D159" s="16">
        <v>206</v>
      </c>
      <c r="E159" s="17" t="s">
        <v>508</v>
      </c>
      <c r="F159" s="68">
        <v>0.08</v>
      </c>
      <c r="G159" s="56">
        <v>0</v>
      </c>
      <c r="H159" s="61">
        <v>0</v>
      </c>
      <c r="I159" s="39">
        <v>0.57</v>
      </c>
      <c r="J159" s="41"/>
      <c r="K159" s="53">
        <f>F159/$K$9</f>
        <v>0.037037037037037035</v>
      </c>
      <c r="L159" s="44">
        <f>SUM(IF(G159&gt;0,2,0),IF(H159&gt;0,1,0))/$L$9</f>
        <v>0</v>
      </c>
      <c r="M159" s="44">
        <f>I159/$M$9</f>
        <v>0.6129032258064515</v>
      </c>
      <c r="N159" s="45">
        <f>K159*$K$8+L159*$L$8+M159*$M$8</f>
        <v>0.1717443249701314</v>
      </c>
      <c r="O159" s="66">
        <v>149</v>
      </c>
      <c r="P159" s="66">
        <v>356</v>
      </c>
    </row>
    <row r="160" spans="1:16" ht="15">
      <c r="A160" s="66">
        <v>150</v>
      </c>
      <c r="B160" s="59" t="s">
        <v>436</v>
      </c>
      <c r="C160" s="59" t="s">
        <v>96</v>
      </c>
      <c r="D160" s="61">
        <v>462</v>
      </c>
      <c r="E160" s="17" t="s">
        <v>508</v>
      </c>
      <c r="F160" s="68">
        <v>0.21</v>
      </c>
      <c r="G160" s="59">
        <v>0</v>
      </c>
      <c r="H160" s="61">
        <v>0</v>
      </c>
      <c r="I160" s="39">
        <v>0.47</v>
      </c>
      <c r="J160" s="41"/>
      <c r="K160" s="53">
        <f>F160/$K$9</f>
        <v>0.09722222222222221</v>
      </c>
      <c r="L160" s="44">
        <f>SUM(IF(G160&gt;0,2,0),IF(H160&gt;0,1,0))/$L$9</f>
        <v>0</v>
      </c>
      <c r="M160" s="44">
        <f>I160/$M$9</f>
        <v>0.5053763440860215</v>
      </c>
      <c r="N160" s="45">
        <f>K160*$K$8+L160*$L$8+M160*$M$8</f>
        <v>0.17495519713261648</v>
      </c>
      <c r="O160" s="66">
        <v>150</v>
      </c>
      <c r="P160" s="66">
        <v>354</v>
      </c>
    </row>
    <row r="161" spans="1:16" ht="15">
      <c r="A161" s="66">
        <v>151</v>
      </c>
      <c r="B161" s="59" t="s">
        <v>531</v>
      </c>
      <c r="C161" s="59" t="s">
        <v>638</v>
      </c>
      <c r="D161" s="61">
        <v>238</v>
      </c>
      <c r="E161" s="17"/>
      <c r="F161" s="68">
        <v>0.05</v>
      </c>
      <c r="G161" s="59">
        <v>0</v>
      </c>
      <c r="H161" s="61">
        <v>0</v>
      </c>
      <c r="I161" s="39">
        <v>0.34</v>
      </c>
      <c r="J161" s="41"/>
      <c r="K161" s="53">
        <f>F161/$K$9</f>
        <v>0.023148148148148147</v>
      </c>
      <c r="L161" s="44">
        <f>SUM(IF(G161&gt;0,2,0),IF(H161&gt;0,1,0))/$L$9</f>
        <v>0</v>
      </c>
      <c r="M161" s="44">
        <f>I161/$M$9</f>
        <v>0.3655913978494624</v>
      </c>
      <c r="N161" s="45">
        <f>K161*$K$8+L161*$L$8+M161*$M$8</f>
        <v>0.10297192353643966</v>
      </c>
      <c r="O161" s="66">
        <v>151</v>
      </c>
      <c r="P161" s="66">
        <v>525</v>
      </c>
    </row>
    <row r="162" spans="1:16" ht="15">
      <c r="A162" s="66">
        <v>152</v>
      </c>
      <c r="B162" s="3" t="s">
        <v>75</v>
      </c>
      <c r="C162" s="3" t="s">
        <v>450</v>
      </c>
      <c r="D162" s="16">
        <v>222</v>
      </c>
      <c r="E162" s="17" t="s">
        <v>508</v>
      </c>
      <c r="F162" s="68">
        <v>0</v>
      </c>
      <c r="G162" s="56">
        <v>1</v>
      </c>
      <c r="H162" s="61">
        <v>0</v>
      </c>
      <c r="I162" s="39">
        <v>0.1</v>
      </c>
      <c r="J162" s="41"/>
      <c r="K162" s="53">
        <f>F162/$K$9</f>
        <v>0</v>
      </c>
      <c r="L162" s="44">
        <f>SUM(IF(G162&gt;0,2,0),IF(H162&gt;0,1,0))/$L$9</f>
        <v>0.6666666666666666</v>
      </c>
      <c r="M162" s="44">
        <f>I162/$M$9</f>
        <v>0.10752688172043011</v>
      </c>
      <c r="N162" s="45">
        <f>K162*$K$8+L162*$L$8+M162*$M$8</f>
        <v>0.1935483870967742</v>
      </c>
      <c r="O162" s="66">
        <v>152</v>
      </c>
      <c r="P162" s="66">
        <v>296</v>
      </c>
    </row>
    <row r="163" spans="1:16" ht="15">
      <c r="A163" s="66">
        <v>153</v>
      </c>
      <c r="B163" s="59" t="s">
        <v>524</v>
      </c>
      <c r="C163" s="59" t="s">
        <v>97</v>
      </c>
      <c r="D163" s="61">
        <v>90</v>
      </c>
      <c r="E163" s="17" t="s">
        <v>508</v>
      </c>
      <c r="F163" s="68">
        <v>0.26</v>
      </c>
      <c r="G163" s="59">
        <v>0</v>
      </c>
      <c r="H163" s="61">
        <v>0</v>
      </c>
      <c r="I163" s="39">
        <v>0.52</v>
      </c>
      <c r="J163" s="41"/>
      <c r="K163" s="53">
        <f>F163/$K$9</f>
        <v>0.12037037037037036</v>
      </c>
      <c r="L163" s="44">
        <f>SUM(IF(G163&gt;0,2,0),IF(H163&gt;0,1,0))/$L$9</f>
        <v>0</v>
      </c>
      <c r="M163" s="44">
        <f>I163/$M$9</f>
        <v>0.5591397849462365</v>
      </c>
      <c r="N163" s="45">
        <f>K163*$K$8+L163*$L$8+M163*$M$8</f>
        <v>0.1999701314217443</v>
      </c>
      <c r="O163" s="66">
        <v>153</v>
      </c>
      <c r="P163" s="66">
        <v>272</v>
      </c>
    </row>
    <row r="164" spans="1:16" ht="15">
      <c r="A164" s="66">
        <v>154</v>
      </c>
      <c r="B164" s="3" t="s">
        <v>436</v>
      </c>
      <c r="C164" s="3" t="s">
        <v>98</v>
      </c>
      <c r="D164" s="16">
        <v>112</v>
      </c>
      <c r="E164" s="17" t="s">
        <v>508</v>
      </c>
      <c r="F164" s="68">
        <v>0.46</v>
      </c>
      <c r="G164" s="56">
        <v>0</v>
      </c>
      <c r="H164" s="61">
        <v>0</v>
      </c>
      <c r="I164" s="39">
        <v>0.47</v>
      </c>
      <c r="J164" s="41"/>
      <c r="K164" s="53">
        <f>F164/$K$9</f>
        <v>0.21296296296296297</v>
      </c>
      <c r="L164" s="44">
        <f>SUM(IF(G164&gt;0,2,0),IF(H164&gt;0,1,0))/$L$9</f>
        <v>0</v>
      </c>
      <c r="M164" s="44">
        <f>I164/$M$9</f>
        <v>0.5053763440860215</v>
      </c>
      <c r="N164" s="45">
        <f>K164*$K$8+L164*$L$8+M164*$M$8</f>
        <v>0.23282556750298686</v>
      </c>
      <c r="O164" s="66">
        <v>154</v>
      </c>
      <c r="P164" s="66">
        <v>188</v>
      </c>
    </row>
    <row r="165" spans="1:16" s="8" customFormat="1" ht="15">
      <c r="A165" s="66">
        <v>155</v>
      </c>
      <c r="B165" s="3" t="s">
        <v>458</v>
      </c>
      <c r="C165" s="3" t="s">
        <v>457</v>
      </c>
      <c r="D165" s="16">
        <v>155</v>
      </c>
      <c r="E165" s="17" t="s">
        <v>508</v>
      </c>
      <c r="F165" s="68">
        <v>0.09</v>
      </c>
      <c r="G165" s="56">
        <v>1</v>
      </c>
      <c r="H165" s="61">
        <v>0</v>
      </c>
      <c r="I165" s="39">
        <v>0.04</v>
      </c>
      <c r="J165" s="41"/>
      <c r="K165" s="53">
        <f>F165/$K$9</f>
        <v>0.041666666666666664</v>
      </c>
      <c r="L165" s="44">
        <f>SUM(IF(G165&gt;0,2,0),IF(H165&gt;0,1,0))/$L$9</f>
        <v>0.6666666666666666</v>
      </c>
      <c r="M165" s="44">
        <f>I165/$M$9</f>
        <v>0.04301075268817204</v>
      </c>
      <c r="N165" s="45">
        <f>K165*$K$8+L165*$L$8+M165*$M$8</f>
        <v>0.198252688172043</v>
      </c>
      <c r="O165" s="66">
        <v>155</v>
      </c>
      <c r="P165" s="66">
        <v>276</v>
      </c>
    </row>
    <row r="166" spans="1:16" ht="15">
      <c r="A166" s="66">
        <v>156</v>
      </c>
      <c r="B166" s="3" t="s">
        <v>528</v>
      </c>
      <c r="C166" s="3" t="s">
        <v>99</v>
      </c>
      <c r="D166" s="16">
        <v>257</v>
      </c>
      <c r="E166" s="17" t="s">
        <v>508</v>
      </c>
      <c r="F166" s="68">
        <v>0.09</v>
      </c>
      <c r="G166" s="56">
        <v>0</v>
      </c>
      <c r="H166" s="61">
        <v>0</v>
      </c>
      <c r="I166" s="39">
        <v>0.57</v>
      </c>
      <c r="J166" s="41"/>
      <c r="K166" s="53">
        <f>F166/$K$9</f>
        <v>0.041666666666666664</v>
      </c>
      <c r="L166" s="44">
        <f>SUM(IF(G166&gt;0,2,0),IF(H166&gt;0,1,0))/$L$9</f>
        <v>0</v>
      </c>
      <c r="M166" s="44">
        <f>I166/$M$9</f>
        <v>0.6129032258064515</v>
      </c>
      <c r="N166" s="45">
        <f>K166*$K$8+L166*$L$8+M166*$M$8</f>
        <v>0.17405913978494622</v>
      </c>
      <c r="O166" s="66">
        <v>156</v>
      </c>
      <c r="P166" s="66">
        <v>349</v>
      </c>
    </row>
    <row r="167" spans="1:16" ht="15">
      <c r="A167" s="66">
        <v>157</v>
      </c>
      <c r="B167" s="3" t="s">
        <v>436</v>
      </c>
      <c r="C167" s="59" t="s">
        <v>100</v>
      </c>
      <c r="D167" s="16">
        <v>249</v>
      </c>
      <c r="E167" s="17" t="s">
        <v>510</v>
      </c>
      <c r="F167" s="68">
        <v>0.41</v>
      </c>
      <c r="G167" s="56">
        <v>0</v>
      </c>
      <c r="H167" s="61">
        <v>0</v>
      </c>
      <c r="I167" s="39">
        <v>0.47</v>
      </c>
      <c r="J167" s="41"/>
      <c r="K167" s="53">
        <f>F167/$K$9</f>
        <v>0.1898148148148148</v>
      </c>
      <c r="L167" s="44">
        <f>SUM(IF(G167&gt;0,2,0),IF(H167&gt;0,1,0))/$L$9</f>
        <v>0</v>
      </c>
      <c r="M167" s="44">
        <f>I167/$M$9</f>
        <v>0.5053763440860215</v>
      </c>
      <c r="N167" s="45">
        <f>K167*$K$8+L167*$L$8+M167*$M$8</f>
        <v>0.22125149342891276</v>
      </c>
      <c r="O167" s="66">
        <v>157</v>
      </c>
      <c r="P167" s="66">
        <v>220</v>
      </c>
    </row>
    <row r="168" spans="1:16" ht="15">
      <c r="A168" s="66">
        <v>158</v>
      </c>
      <c r="B168" s="3" t="s">
        <v>209</v>
      </c>
      <c r="C168" s="3" t="s">
        <v>377</v>
      </c>
      <c r="D168" s="16">
        <v>233</v>
      </c>
      <c r="E168" s="17" t="s">
        <v>509</v>
      </c>
      <c r="F168" s="68">
        <v>0.35</v>
      </c>
      <c r="G168" s="56">
        <v>0</v>
      </c>
      <c r="H168" s="61">
        <v>0</v>
      </c>
      <c r="I168" s="39">
        <v>0.67</v>
      </c>
      <c r="J168" s="41"/>
      <c r="K168" s="53">
        <f>F168/$K$9</f>
        <v>0.162037037037037</v>
      </c>
      <c r="L168" s="44">
        <f>SUM(IF(G168&gt;0,2,0),IF(H168&gt;0,1,0))/$L$9</f>
        <v>0</v>
      </c>
      <c r="M168" s="44">
        <f>I168/$M$9</f>
        <v>0.7204301075268817</v>
      </c>
      <c r="N168" s="45">
        <f>K168*$K$8+L168*$L$8+M168*$M$8</f>
        <v>0.2611260454002389</v>
      </c>
      <c r="O168" s="66">
        <v>158</v>
      </c>
      <c r="P168" s="66">
        <v>130</v>
      </c>
    </row>
    <row r="169" spans="1:16" ht="15">
      <c r="A169" s="66">
        <v>159</v>
      </c>
      <c r="B169" s="3" t="s">
        <v>459</v>
      </c>
      <c r="C169" s="3" t="s">
        <v>101</v>
      </c>
      <c r="D169" s="16">
        <v>162</v>
      </c>
      <c r="E169" s="17" t="s">
        <v>508</v>
      </c>
      <c r="F169" s="68">
        <v>0.27</v>
      </c>
      <c r="G169" s="56">
        <v>0</v>
      </c>
      <c r="H169" s="61">
        <v>0</v>
      </c>
      <c r="I169" s="39">
        <v>0.45</v>
      </c>
      <c r="J169" s="41"/>
      <c r="K169" s="53">
        <f>F169/$K$9</f>
        <v>0.125</v>
      </c>
      <c r="L169" s="44">
        <f>SUM(IF(G169&gt;0,2,0),IF(H169&gt;0,1,0))/$L$9</f>
        <v>0</v>
      </c>
      <c r="M169" s="44">
        <f>I169/$M$9</f>
        <v>0.48387096774193544</v>
      </c>
      <c r="N169" s="45">
        <f>K169*$K$8+L169*$L$8+M169*$M$8</f>
        <v>0.18346774193548387</v>
      </c>
      <c r="O169" s="66">
        <v>159</v>
      </c>
      <c r="P169" s="66">
        <v>329</v>
      </c>
    </row>
    <row r="170" spans="1:16" ht="15">
      <c r="A170" s="66">
        <v>160</v>
      </c>
      <c r="B170" s="3" t="s">
        <v>528</v>
      </c>
      <c r="C170" s="59" t="s">
        <v>102</v>
      </c>
      <c r="D170" s="16">
        <v>131</v>
      </c>
      <c r="E170" s="17" t="s">
        <v>508</v>
      </c>
      <c r="F170" s="68">
        <v>0.4</v>
      </c>
      <c r="G170" s="56">
        <v>0</v>
      </c>
      <c r="H170" s="61">
        <v>0</v>
      </c>
      <c r="I170" s="39">
        <v>0.57</v>
      </c>
      <c r="J170" s="41"/>
      <c r="K170" s="53">
        <f>F170/$K$9</f>
        <v>0.18518518518518517</v>
      </c>
      <c r="L170" s="44">
        <f>SUM(IF(G170&gt;0,2,0),IF(H170&gt;0,1,0))/$L$9</f>
        <v>0</v>
      </c>
      <c r="M170" s="44">
        <f>I170/$M$9</f>
        <v>0.6129032258064515</v>
      </c>
      <c r="N170" s="45">
        <f>K170*$K$8+L170*$L$8+M170*$M$8</f>
        <v>0.24581839904420547</v>
      </c>
      <c r="O170" s="66">
        <v>160</v>
      </c>
      <c r="P170" s="66">
        <v>151</v>
      </c>
    </row>
    <row r="171" spans="1:16" ht="15">
      <c r="A171" s="66">
        <v>161</v>
      </c>
      <c r="B171" s="3" t="s">
        <v>449</v>
      </c>
      <c r="C171" s="59" t="s">
        <v>103</v>
      </c>
      <c r="D171" s="16">
        <v>169</v>
      </c>
      <c r="E171" s="17" t="s">
        <v>509</v>
      </c>
      <c r="F171" s="68">
        <v>0</v>
      </c>
      <c r="G171" s="56">
        <v>0</v>
      </c>
      <c r="H171" s="61">
        <v>0</v>
      </c>
      <c r="I171" s="39">
        <v>0.14</v>
      </c>
      <c r="J171" s="41"/>
      <c r="K171" s="53">
        <f>F171/$K$9</f>
        <v>0</v>
      </c>
      <c r="L171" s="44">
        <f>SUM(IF(G171&gt;0,2,0),IF(H171&gt;0,1,0))/$L$9</f>
        <v>0</v>
      </c>
      <c r="M171" s="44">
        <f>I171/$M$9</f>
        <v>0.15053763440860216</v>
      </c>
      <c r="N171" s="45">
        <f>K171*$K$8+L171*$L$8+M171*$M$8</f>
        <v>0.03763440860215054</v>
      </c>
      <c r="O171" s="66">
        <v>161</v>
      </c>
      <c r="P171" s="66">
        <v>582</v>
      </c>
    </row>
    <row r="172" spans="1:16" ht="15">
      <c r="A172" s="66">
        <v>162</v>
      </c>
      <c r="B172" s="3" t="s">
        <v>532</v>
      </c>
      <c r="C172" s="3" t="s">
        <v>367</v>
      </c>
      <c r="D172" s="16">
        <v>224</v>
      </c>
      <c r="E172" s="17" t="s">
        <v>508</v>
      </c>
      <c r="F172" s="68">
        <v>0.2</v>
      </c>
      <c r="G172" s="56">
        <v>0</v>
      </c>
      <c r="H172" s="61">
        <v>0</v>
      </c>
      <c r="I172" s="39">
        <v>0.45</v>
      </c>
      <c r="J172" s="41"/>
      <c r="K172" s="53">
        <f>F172/$K$9</f>
        <v>0.09259259259259259</v>
      </c>
      <c r="L172" s="44">
        <f>SUM(IF(G172&gt;0,2,0),IF(H172&gt;0,1,0))/$L$9</f>
        <v>0</v>
      </c>
      <c r="M172" s="44">
        <f>I172/$M$9</f>
        <v>0.48387096774193544</v>
      </c>
      <c r="N172" s="45">
        <f>K172*$K$8+L172*$L$8+M172*$M$8</f>
        <v>0.16726403823178015</v>
      </c>
      <c r="O172" s="66">
        <v>162</v>
      </c>
      <c r="P172" s="66">
        <v>384</v>
      </c>
    </row>
    <row r="173" spans="1:16" ht="15">
      <c r="A173" s="66">
        <v>163</v>
      </c>
      <c r="B173" s="3" t="s">
        <v>528</v>
      </c>
      <c r="C173" s="3" t="s">
        <v>387</v>
      </c>
      <c r="D173" s="16">
        <v>222</v>
      </c>
      <c r="E173" s="17" t="s">
        <v>508</v>
      </c>
      <c r="F173" s="68">
        <v>0</v>
      </c>
      <c r="G173" s="56">
        <v>0</v>
      </c>
      <c r="H173" s="61">
        <v>0</v>
      </c>
      <c r="I173" s="39">
        <v>0.57</v>
      </c>
      <c r="J173" s="41"/>
      <c r="K173" s="53">
        <f>F173/$K$9</f>
        <v>0</v>
      </c>
      <c r="L173" s="44">
        <f>SUM(IF(G173&gt;0,2,0),IF(H173&gt;0,1,0))/$L$9</f>
        <v>0</v>
      </c>
      <c r="M173" s="44">
        <f>I173/$M$9</f>
        <v>0.6129032258064515</v>
      </c>
      <c r="N173" s="45">
        <f>K173*$K$8+L173*$L$8+M173*$M$8</f>
        <v>0.15322580645161288</v>
      </c>
      <c r="O173" s="66">
        <v>163</v>
      </c>
      <c r="P173" s="66">
        <v>423</v>
      </c>
    </row>
    <row r="174" spans="1:16" ht="15">
      <c r="A174" s="66">
        <v>164</v>
      </c>
      <c r="B174" s="3" t="s">
        <v>585</v>
      </c>
      <c r="C174" s="3" t="s">
        <v>428</v>
      </c>
      <c r="D174" s="16">
        <v>185</v>
      </c>
      <c r="E174" s="17" t="s">
        <v>508</v>
      </c>
      <c r="F174" s="68">
        <v>0.35</v>
      </c>
      <c r="G174" s="56">
        <v>1</v>
      </c>
      <c r="H174" s="61">
        <v>0</v>
      </c>
      <c r="I174" s="39">
        <v>0.29</v>
      </c>
      <c r="J174" s="41"/>
      <c r="K174" s="53">
        <f>F174/$K$9</f>
        <v>0.162037037037037</v>
      </c>
      <c r="L174" s="44">
        <f>SUM(IF(G174&gt;0,2,0),IF(H174&gt;0,1,0))/$L$9</f>
        <v>0.6666666666666666</v>
      </c>
      <c r="M174" s="44">
        <f>I174/$M$9</f>
        <v>0.31182795698924726</v>
      </c>
      <c r="N174" s="45">
        <f>K174*$K$8+L174*$L$8+M174*$M$8</f>
        <v>0.325642174432497</v>
      </c>
      <c r="O174" s="66">
        <v>164</v>
      </c>
      <c r="P174" s="66">
        <v>75</v>
      </c>
    </row>
    <row r="175" spans="1:16" ht="15">
      <c r="A175" s="66">
        <v>165</v>
      </c>
      <c r="B175" s="59" t="s">
        <v>535</v>
      </c>
      <c r="C175" s="59" t="s">
        <v>104</v>
      </c>
      <c r="D175" s="61">
        <v>177</v>
      </c>
      <c r="E175" s="17" t="s">
        <v>508</v>
      </c>
      <c r="F175" s="68">
        <v>0.13</v>
      </c>
      <c r="G175" s="59">
        <v>0</v>
      </c>
      <c r="H175" s="61">
        <v>0</v>
      </c>
      <c r="I175" s="39">
        <v>0.73</v>
      </c>
      <c r="J175" s="41"/>
      <c r="K175" s="53">
        <f>F175/$K$9</f>
        <v>0.06018518518518518</v>
      </c>
      <c r="L175" s="44">
        <f>SUM(IF(G175&gt;0,2,0),IF(H175&gt;0,1,0))/$L$9</f>
        <v>0</v>
      </c>
      <c r="M175" s="44">
        <f>I175/$M$9</f>
        <v>0.7849462365591398</v>
      </c>
      <c r="N175" s="45">
        <f>K175*$K$8+L175*$L$8+M175*$M$8</f>
        <v>0.22632915173237753</v>
      </c>
      <c r="O175" s="66">
        <v>165</v>
      </c>
      <c r="P175" s="66">
        <v>202</v>
      </c>
    </row>
    <row r="176" spans="1:16" ht="15">
      <c r="A176" s="66">
        <v>166</v>
      </c>
      <c r="B176" s="3" t="s">
        <v>532</v>
      </c>
      <c r="C176" s="3" t="s">
        <v>105</v>
      </c>
      <c r="D176" s="16">
        <v>162</v>
      </c>
      <c r="E176" s="17" t="s">
        <v>508</v>
      </c>
      <c r="F176" s="68">
        <v>0.22</v>
      </c>
      <c r="G176" s="56">
        <v>0</v>
      </c>
      <c r="H176" s="61">
        <v>0</v>
      </c>
      <c r="I176" s="39">
        <v>0.45</v>
      </c>
      <c r="J176" s="41"/>
      <c r="K176" s="53">
        <f>F176/$K$9</f>
        <v>0.10185185185185185</v>
      </c>
      <c r="L176" s="44">
        <f>SUM(IF(G176&gt;0,2,0),IF(H176&gt;0,1,0))/$L$9</f>
        <v>0</v>
      </c>
      <c r="M176" s="44">
        <f>I176/$M$9</f>
        <v>0.48387096774193544</v>
      </c>
      <c r="N176" s="45">
        <f>K176*$K$8+L176*$L$8+M176*$M$8</f>
        <v>0.17189366786140978</v>
      </c>
      <c r="O176" s="66">
        <v>166</v>
      </c>
      <c r="P176" s="66">
        <v>370</v>
      </c>
    </row>
    <row r="177" spans="1:16" ht="15">
      <c r="A177" s="66">
        <v>167</v>
      </c>
      <c r="B177" s="3" t="s">
        <v>547</v>
      </c>
      <c r="C177" s="3" t="s">
        <v>106</v>
      </c>
      <c r="D177" s="16">
        <v>179</v>
      </c>
      <c r="E177" s="17" t="s">
        <v>508</v>
      </c>
      <c r="F177" s="68">
        <v>0.09</v>
      </c>
      <c r="G177" s="56">
        <v>1</v>
      </c>
      <c r="H177" s="61">
        <v>0</v>
      </c>
      <c r="I177" s="39">
        <v>0.31</v>
      </c>
      <c r="J177" s="41"/>
      <c r="K177" s="53">
        <f>F177/$K$9</f>
        <v>0.041666666666666664</v>
      </c>
      <c r="L177" s="44">
        <f>SUM(IF(G177&gt;0,2,0),IF(H177&gt;0,1,0))/$L$9</f>
        <v>0.6666666666666666</v>
      </c>
      <c r="M177" s="44">
        <f>I177/$M$9</f>
        <v>0.3333333333333333</v>
      </c>
      <c r="N177" s="45">
        <f>K177*$K$8+L177*$L$8+M177*$M$8</f>
        <v>0.2708333333333333</v>
      </c>
      <c r="O177" s="66">
        <v>167</v>
      </c>
      <c r="P177" s="66">
        <v>116</v>
      </c>
    </row>
    <row r="178" spans="1:16" ht="15">
      <c r="A178" s="66">
        <v>168</v>
      </c>
      <c r="B178" s="3" t="s">
        <v>436</v>
      </c>
      <c r="C178" s="3" t="s">
        <v>577</v>
      </c>
      <c r="D178" s="16">
        <v>109</v>
      </c>
      <c r="E178" s="17" t="s">
        <v>508</v>
      </c>
      <c r="F178" s="68">
        <v>0.45</v>
      </c>
      <c r="G178" s="56">
        <v>0</v>
      </c>
      <c r="H178" s="61">
        <v>0</v>
      </c>
      <c r="I178" s="39">
        <v>0.47</v>
      </c>
      <c r="J178" s="41"/>
      <c r="K178" s="53">
        <f>F178/$K$9</f>
        <v>0.20833333333333331</v>
      </c>
      <c r="L178" s="44">
        <f>SUM(IF(G178&gt;0,2,0),IF(H178&gt;0,1,0))/$L$9</f>
        <v>0</v>
      </c>
      <c r="M178" s="44">
        <f>I178/$M$9</f>
        <v>0.5053763440860215</v>
      </c>
      <c r="N178" s="45">
        <f>K178*$K$8+L178*$L$8+M178*$M$8</f>
        <v>0.23051075268817203</v>
      </c>
      <c r="O178" s="66">
        <v>168</v>
      </c>
      <c r="P178" s="66">
        <v>193</v>
      </c>
    </row>
    <row r="179" spans="1:16" ht="15">
      <c r="A179" s="66">
        <v>169</v>
      </c>
      <c r="B179" s="3" t="s">
        <v>436</v>
      </c>
      <c r="C179" s="3" t="s">
        <v>578</v>
      </c>
      <c r="D179" s="16">
        <v>180</v>
      </c>
      <c r="E179" s="17" t="s">
        <v>508</v>
      </c>
      <c r="F179" s="68">
        <v>0.13</v>
      </c>
      <c r="G179" s="56">
        <v>0</v>
      </c>
      <c r="H179" s="61">
        <v>0</v>
      </c>
      <c r="I179" s="39">
        <v>0.47</v>
      </c>
      <c r="J179" s="41"/>
      <c r="K179" s="53">
        <f>F179/$K$9</f>
        <v>0.06018518518518518</v>
      </c>
      <c r="L179" s="44">
        <f>SUM(IF(G179&gt;0,2,0),IF(H179&gt;0,1,0))/$L$9</f>
        <v>0</v>
      </c>
      <c r="M179" s="44">
        <f>I179/$M$9</f>
        <v>0.5053763440860215</v>
      </c>
      <c r="N179" s="45">
        <f>K179*$K$8+L179*$L$8+M179*$M$8</f>
        <v>0.15643667861409796</v>
      </c>
      <c r="O179" s="66">
        <v>169</v>
      </c>
      <c r="P179" s="66">
        <v>420</v>
      </c>
    </row>
    <row r="180" spans="1:16" ht="15">
      <c r="A180" s="66">
        <v>170</v>
      </c>
      <c r="B180" s="3" t="s">
        <v>464</v>
      </c>
      <c r="C180" s="3" t="s">
        <v>107</v>
      </c>
      <c r="D180" s="16">
        <v>94</v>
      </c>
      <c r="E180" s="17" t="s">
        <v>508</v>
      </c>
      <c r="F180" s="68">
        <v>0.31</v>
      </c>
      <c r="G180" s="56">
        <v>0</v>
      </c>
      <c r="H180" s="61">
        <v>0</v>
      </c>
      <c r="I180" s="39">
        <v>0.24</v>
      </c>
      <c r="J180" s="41"/>
      <c r="K180" s="53">
        <f>F180/$K$9</f>
        <v>0.14351851851851852</v>
      </c>
      <c r="L180" s="44">
        <f>SUM(IF(G180&gt;0,2,0),IF(H180&gt;0,1,0))/$L$9</f>
        <v>0</v>
      </c>
      <c r="M180" s="44">
        <f>I180/$M$9</f>
        <v>0.25806451612903225</v>
      </c>
      <c r="N180" s="45">
        <f>K180*$K$8+L180*$L$8+M180*$M$8</f>
        <v>0.1362753882915173</v>
      </c>
      <c r="O180" s="66">
        <v>170</v>
      </c>
      <c r="P180" s="66">
        <v>480</v>
      </c>
    </row>
    <row r="181" spans="1:16" ht="15">
      <c r="A181" s="66">
        <v>171</v>
      </c>
      <c r="B181" s="3" t="s">
        <v>535</v>
      </c>
      <c r="C181" s="3" t="s">
        <v>108</v>
      </c>
      <c r="D181" s="16">
        <v>39</v>
      </c>
      <c r="E181" s="17" t="s">
        <v>508</v>
      </c>
      <c r="F181" s="68">
        <v>0.26</v>
      </c>
      <c r="G181" s="59">
        <v>0</v>
      </c>
      <c r="H181" s="61">
        <v>0</v>
      </c>
      <c r="I181" s="39">
        <v>0.73</v>
      </c>
      <c r="J181" s="41"/>
      <c r="K181" s="53">
        <f>F181/$K$9</f>
        <v>0.12037037037037036</v>
      </c>
      <c r="L181" s="44">
        <f>SUM(IF(G181&gt;0,2,0),IF(H181&gt;0,1,0))/$L$9</f>
        <v>0</v>
      </c>
      <c r="M181" s="44">
        <f>I181/$M$9</f>
        <v>0.7849462365591398</v>
      </c>
      <c r="N181" s="45">
        <f>K181*$K$8+L181*$L$8+M181*$M$8</f>
        <v>0.2564217443249701</v>
      </c>
      <c r="O181" s="66">
        <v>171</v>
      </c>
      <c r="P181" s="66">
        <v>137</v>
      </c>
    </row>
    <row r="182" spans="1:16" ht="15">
      <c r="A182" s="66">
        <v>172</v>
      </c>
      <c r="B182" s="3" t="s">
        <v>436</v>
      </c>
      <c r="C182" s="3" t="s">
        <v>109</v>
      </c>
      <c r="D182" s="16">
        <v>89</v>
      </c>
      <c r="E182" s="17" t="s">
        <v>508</v>
      </c>
      <c r="F182" s="68">
        <v>0.4</v>
      </c>
      <c r="G182" s="56">
        <v>0</v>
      </c>
      <c r="H182" s="61">
        <v>0</v>
      </c>
      <c r="I182" s="39">
        <v>0.47</v>
      </c>
      <c r="J182" s="41"/>
      <c r="K182" s="53">
        <f>F182/$K$9</f>
        <v>0.18518518518518517</v>
      </c>
      <c r="L182" s="44">
        <f>SUM(IF(G182&gt;0,2,0),IF(H182&gt;0,1,0))/$L$9</f>
        <v>0</v>
      </c>
      <c r="M182" s="44">
        <f>I182/$M$9</f>
        <v>0.5053763440860215</v>
      </c>
      <c r="N182" s="45">
        <f>K182*$K$8+L182*$L$8+M182*$M$8</f>
        <v>0.21893667861409796</v>
      </c>
      <c r="O182" s="66">
        <v>172</v>
      </c>
      <c r="P182" s="66">
        <v>223</v>
      </c>
    </row>
    <row r="183" spans="1:16" ht="15">
      <c r="A183" s="66">
        <v>173</v>
      </c>
      <c r="B183" s="3" t="s">
        <v>533</v>
      </c>
      <c r="C183" s="3" t="s">
        <v>478</v>
      </c>
      <c r="D183" s="16">
        <v>210</v>
      </c>
      <c r="E183" s="17" t="s">
        <v>508</v>
      </c>
      <c r="F183" s="68">
        <v>0</v>
      </c>
      <c r="G183" s="56">
        <v>0</v>
      </c>
      <c r="H183" s="61">
        <v>0</v>
      </c>
      <c r="I183" s="39">
        <v>0.54</v>
      </c>
      <c r="J183" s="41"/>
      <c r="K183" s="53">
        <f>F183/$K$9</f>
        <v>0</v>
      </c>
      <c r="L183" s="44">
        <f>SUM(IF(G183&gt;0,2,0),IF(H183&gt;0,1,0))/$L$9</f>
        <v>0</v>
      </c>
      <c r="M183" s="44">
        <f>I183/$M$9</f>
        <v>0.5806451612903226</v>
      </c>
      <c r="N183" s="45">
        <f>K183*$K$8+L183*$L$8+M183*$M$8</f>
        <v>0.14516129032258066</v>
      </c>
      <c r="O183" s="66">
        <v>173</v>
      </c>
      <c r="P183" s="66">
        <v>463</v>
      </c>
    </row>
    <row r="184" spans="1:16" ht="15">
      <c r="A184" s="66">
        <v>174</v>
      </c>
      <c r="B184" s="3" t="s">
        <v>436</v>
      </c>
      <c r="C184" s="3" t="s">
        <v>110</v>
      </c>
      <c r="D184" s="16">
        <v>117</v>
      </c>
      <c r="E184" s="17" t="s">
        <v>508</v>
      </c>
      <c r="F184" s="68">
        <v>0.46</v>
      </c>
      <c r="G184" s="56">
        <v>0</v>
      </c>
      <c r="H184" s="61">
        <v>0</v>
      </c>
      <c r="I184" s="39">
        <v>0.47</v>
      </c>
      <c r="J184" s="41"/>
      <c r="K184" s="53">
        <f>F184/$K$9</f>
        <v>0.21296296296296297</v>
      </c>
      <c r="L184" s="44">
        <f>SUM(IF(G184&gt;0,2,0),IF(H184&gt;0,1,0))/$L$9</f>
        <v>0</v>
      </c>
      <c r="M184" s="44">
        <f>I184/$M$9</f>
        <v>0.5053763440860215</v>
      </c>
      <c r="N184" s="45">
        <f>K184*$K$8+L184*$L$8+M184*$M$8</f>
        <v>0.23282556750298686</v>
      </c>
      <c r="O184" s="66">
        <v>174</v>
      </c>
      <c r="P184" s="66">
        <v>189</v>
      </c>
    </row>
    <row r="185" spans="1:16" ht="15">
      <c r="A185" s="66">
        <v>175</v>
      </c>
      <c r="B185" s="3" t="s">
        <v>459</v>
      </c>
      <c r="C185" s="3" t="s">
        <v>111</v>
      </c>
      <c r="D185" s="16">
        <v>233</v>
      </c>
      <c r="E185" s="17" t="s">
        <v>508</v>
      </c>
      <c r="F185" s="68">
        <v>0.21</v>
      </c>
      <c r="G185" s="56">
        <v>0</v>
      </c>
      <c r="H185" s="61">
        <v>0</v>
      </c>
      <c r="I185" s="39">
        <v>0.45</v>
      </c>
      <c r="J185" s="41"/>
      <c r="K185" s="53">
        <f>F185/$K$9</f>
        <v>0.09722222222222221</v>
      </c>
      <c r="L185" s="44">
        <f>SUM(IF(G185&gt;0,2,0),IF(H185&gt;0,1,0))/$L$9</f>
        <v>0</v>
      </c>
      <c r="M185" s="44">
        <f>I185/$M$9</f>
        <v>0.48387096774193544</v>
      </c>
      <c r="N185" s="45">
        <f>K185*$K$8+L185*$L$8+M185*$M$8</f>
        <v>0.16957885304659498</v>
      </c>
      <c r="O185" s="66">
        <v>175</v>
      </c>
      <c r="P185" s="66">
        <v>377</v>
      </c>
    </row>
    <row r="186" spans="1:16" ht="15">
      <c r="A186" s="66">
        <v>176</v>
      </c>
      <c r="B186" s="3" t="s">
        <v>528</v>
      </c>
      <c r="C186" s="3" t="s">
        <v>112</v>
      </c>
      <c r="D186" s="16">
        <v>281</v>
      </c>
      <c r="E186" s="17" t="s">
        <v>509</v>
      </c>
      <c r="F186" s="68">
        <v>0.31</v>
      </c>
      <c r="G186" s="56">
        <v>0</v>
      </c>
      <c r="H186" s="61">
        <v>0</v>
      </c>
      <c r="I186" s="39">
        <v>0.57</v>
      </c>
      <c r="J186" s="41"/>
      <c r="K186" s="53">
        <f>F186/$K$9</f>
        <v>0.14351851851851852</v>
      </c>
      <c r="L186" s="44">
        <f>SUM(IF(G186&gt;0,2,0),IF(H186&gt;0,1,0))/$L$9</f>
        <v>0</v>
      </c>
      <c r="M186" s="44">
        <f>I186/$M$9</f>
        <v>0.6129032258064515</v>
      </c>
      <c r="N186" s="45">
        <f>K186*$K$8+L186*$L$8+M186*$M$8</f>
        <v>0.22498506571087212</v>
      </c>
      <c r="O186" s="66">
        <v>176</v>
      </c>
      <c r="P186" s="66">
        <v>200</v>
      </c>
    </row>
    <row r="187" spans="1:16" ht="15">
      <c r="A187" s="66">
        <v>177</v>
      </c>
      <c r="B187" s="3" t="s">
        <v>436</v>
      </c>
      <c r="C187" s="3" t="s">
        <v>113</v>
      </c>
      <c r="D187" s="16">
        <v>219</v>
      </c>
      <c r="E187" s="17" t="s">
        <v>508</v>
      </c>
      <c r="F187" s="68">
        <v>0.48</v>
      </c>
      <c r="G187" s="56">
        <v>0</v>
      </c>
      <c r="H187" s="61">
        <v>0</v>
      </c>
      <c r="I187" s="39">
        <v>0.47</v>
      </c>
      <c r="J187" s="41"/>
      <c r="K187" s="53">
        <f>F187/$K$9</f>
        <v>0.2222222222222222</v>
      </c>
      <c r="L187" s="44">
        <f>SUM(IF(G187&gt;0,2,0),IF(H187&gt;0,1,0))/$L$9</f>
        <v>0</v>
      </c>
      <c r="M187" s="44">
        <f>I187/$M$9</f>
        <v>0.5053763440860215</v>
      </c>
      <c r="N187" s="45">
        <f>K187*$K$8+L187*$L$8+M187*$M$8</f>
        <v>0.23745519713261648</v>
      </c>
      <c r="O187" s="66">
        <v>177</v>
      </c>
      <c r="P187" s="66">
        <v>179</v>
      </c>
    </row>
    <row r="188" spans="1:16" ht="15">
      <c r="A188" s="66">
        <v>178</v>
      </c>
      <c r="B188" s="3" t="s">
        <v>532</v>
      </c>
      <c r="C188" s="3" t="s">
        <v>503</v>
      </c>
      <c r="D188" s="16">
        <v>176</v>
      </c>
      <c r="E188" s="17" t="s">
        <v>508</v>
      </c>
      <c r="F188" s="68">
        <v>0.27</v>
      </c>
      <c r="G188" s="59">
        <v>0</v>
      </c>
      <c r="H188" s="61">
        <v>0</v>
      </c>
      <c r="I188" s="39">
        <v>0.45</v>
      </c>
      <c r="J188" s="41"/>
      <c r="K188" s="53">
        <f>F188/$K$9</f>
        <v>0.125</v>
      </c>
      <c r="L188" s="44">
        <f>SUM(IF(G188&gt;0,2,0),IF(H188&gt;0,1,0))/$L$9</f>
        <v>0</v>
      </c>
      <c r="M188" s="44">
        <f>I188/$M$9</f>
        <v>0.48387096774193544</v>
      </c>
      <c r="N188" s="45">
        <f>K188*$K$8+L188*$L$8+M188*$M$8</f>
        <v>0.18346774193548387</v>
      </c>
      <c r="O188" s="66">
        <v>178</v>
      </c>
      <c r="P188" s="66">
        <v>330</v>
      </c>
    </row>
    <row r="189" spans="1:16" ht="15">
      <c r="A189" s="66">
        <v>179</v>
      </c>
      <c r="B189" s="3" t="s">
        <v>531</v>
      </c>
      <c r="C189" s="3" t="s">
        <v>561</v>
      </c>
      <c r="D189" s="16">
        <v>519</v>
      </c>
      <c r="E189" s="17" t="s">
        <v>509</v>
      </c>
      <c r="F189" s="68">
        <v>0</v>
      </c>
      <c r="G189" s="56">
        <v>0</v>
      </c>
      <c r="H189" s="61">
        <v>0</v>
      </c>
      <c r="I189" s="39">
        <v>0.34</v>
      </c>
      <c r="J189" s="41"/>
      <c r="K189" s="53">
        <f>F189/$K$9</f>
        <v>0</v>
      </c>
      <c r="L189" s="44">
        <f>SUM(IF(G189&gt;0,2,0),IF(H189&gt;0,1,0))/$L$9</f>
        <v>0</v>
      </c>
      <c r="M189" s="44">
        <f>I189/$M$9</f>
        <v>0.3655913978494624</v>
      </c>
      <c r="N189" s="45">
        <f>K189*$K$8+L189*$L$8+M189*$M$8</f>
        <v>0.0913978494623656</v>
      </c>
      <c r="O189" s="66">
        <v>179</v>
      </c>
      <c r="P189" s="66">
        <v>544</v>
      </c>
    </row>
    <row r="190" spans="1:16" ht="15">
      <c r="A190" s="66">
        <v>180</v>
      </c>
      <c r="B190" s="3" t="s">
        <v>585</v>
      </c>
      <c r="C190" s="3" t="s">
        <v>446</v>
      </c>
      <c r="D190" s="16">
        <v>533</v>
      </c>
      <c r="E190" s="17" t="s">
        <v>508</v>
      </c>
      <c r="F190" s="68">
        <v>0.33</v>
      </c>
      <c r="G190" s="56">
        <v>0</v>
      </c>
      <c r="H190" s="61">
        <v>0</v>
      </c>
      <c r="I190" s="39">
        <v>0.29</v>
      </c>
      <c r="J190" s="41"/>
      <c r="K190" s="53">
        <f>F190/$K$9</f>
        <v>0.15277777777777776</v>
      </c>
      <c r="L190" s="44">
        <f>SUM(IF(G190&gt;0,2,0),IF(H190&gt;0,1,0))/$L$9</f>
        <v>0</v>
      </c>
      <c r="M190" s="44">
        <f>I190/$M$9</f>
        <v>0.31182795698924726</v>
      </c>
      <c r="N190" s="45">
        <f>K190*$K$8+L190*$L$8+M190*$M$8</f>
        <v>0.1543458781362007</v>
      </c>
      <c r="O190" s="66">
        <v>180</v>
      </c>
      <c r="P190" s="66">
        <v>431</v>
      </c>
    </row>
    <row r="191" spans="1:16" ht="15">
      <c r="A191" s="66">
        <v>181</v>
      </c>
      <c r="B191" s="3" t="s">
        <v>535</v>
      </c>
      <c r="C191" s="3" t="s">
        <v>571</v>
      </c>
      <c r="D191" s="16">
        <v>198</v>
      </c>
      <c r="E191" s="17" t="s">
        <v>508</v>
      </c>
      <c r="F191" s="68">
        <v>0</v>
      </c>
      <c r="G191" s="56">
        <v>1</v>
      </c>
      <c r="H191" s="61">
        <v>0</v>
      </c>
      <c r="I191" s="39">
        <v>0.73</v>
      </c>
      <c r="J191" s="41"/>
      <c r="K191" s="53">
        <f>F191/$K$9</f>
        <v>0</v>
      </c>
      <c r="L191" s="44">
        <f>SUM(IF(G191&gt;0,2,0),IF(H191&gt;0,1,0))/$L$9</f>
        <v>0.6666666666666666</v>
      </c>
      <c r="M191" s="44">
        <f>I191/$M$9</f>
        <v>0.7849462365591398</v>
      </c>
      <c r="N191" s="45">
        <f>K191*$K$8+L191*$L$8+M191*$M$8</f>
        <v>0.3629032258064516</v>
      </c>
      <c r="O191" s="66">
        <v>181</v>
      </c>
      <c r="P191" s="66">
        <v>54</v>
      </c>
    </row>
    <row r="192" spans="1:16" ht="15">
      <c r="A192" s="66">
        <v>182</v>
      </c>
      <c r="B192" s="3" t="s">
        <v>480</v>
      </c>
      <c r="C192" s="3" t="s">
        <v>523</v>
      </c>
      <c r="D192" s="16">
        <v>111</v>
      </c>
      <c r="E192" s="17" t="s">
        <v>508</v>
      </c>
      <c r="F192" s="68">
        <v>0.14</v>
      </c>
      <c r="G192" s="59">
        <v>0</v>
      </c>
      <c r="H192" s="61">
        <v>0</v>
      </c>
      <c r="I192" s="39">
        <v>0.14</v>
      </c>
      <c r="J192" s="41"/>
      <c r="K192" s="53">
        <f>F192/$K$9</f>
        <v>0.06481481481481481</v>
      </c>
      <c r="L192" s="44">
        <f>SUM(IF(G192&gt;0,2,0),IF(H192&gt;0,1,0))/$L$9</f>
        <v>0</v>
      </c>
      <c r="M192" s="44">
        <f>I192/$M$9</f>
        <v>0.15053763440860216</v>
      </c>
      <c r="N192" s="45">
        <f>K192*$K$8+L192*$L$8+M192*$M$8</f>
        <v>0.07004181600955794</v>
      </c>
      <c r="O192" s="66">
        <v>182</v>
      </c>
      <c r="P192" s="66">
        <v>566</v>
      </c>
    </row>
    <row r="193" spans="1:16" ht="15">
      <c r="A193" s="66">
        <v>183</v>
      </c>
      <c r="B193" s="3" t="s">
        <v>524</v>
      </c>
      <c r="C193" s="3" t="s">
        <v>114</v>
      </c>
      <c r="D193" s="16">
        <v>385</v>
      </c>
      <c r="E193" s="17" t="s">
        <v>509</v>
      </c>
      <c r="F193" s="68">
        <v>0.05</v>
      </c>
      <c r="G193" s="56">
        <v>0</v>
      </c>
      <c r="H193" s="61">
        <v>0</v>
      </c>
      <c r="I193" s="39">
        <v>0.52</v>
      </c>
      <c r="J193" s="41"/>
      <c r="K193" s="53">
        <f>F193/$K$9</f>
        <v>0.023148148148148147</v>
      </c>
      <c r="L193" s="44">
        <f>SUM(IF(G193&gt;0,2,0),IF(H193&gt;0,1,0))/$L$9</f>
        <v>0</v>
      </c>
      <c r="M193" s="44">
        <f>I193/$M$9</f>
        <v>0.5591397849462365</v>
      </c>
      <c r="N193" s="45">
        <f>K193*$K$8+L193*$L$8+M193*$M$8</f>
        <v>0.1513590203106332</v>
      </c>
      <c r="O193" s="66">
        <v>183</v>
      </c>
      <c r="P193" s="66">
        <v>436</v>
      </c>
    </row>
    <row r="194" spans="1:16" ht="15">
      <c r="A194" s="66">
        <v>184</v>
      </c>
      <c r="B194" s="3" t="s">
        <v>436</v>
      </c>
      <c r="C194" s="3" t="s">
        <v>115</v>
      </c>
      <c r="D194" s="16">
        <v>71</v>
      </c>
      <c r="E194" s="17" t="s">
        <v>508</v>
      </c>
      <c r="F194" s="68">
        <v>0.62</v>
      </c>
      <c r="G194" s="56">
        <v>0</v>
      </c>
      <c r="H194" s="61">
        <v>0</v>
      </c>
      <c r="I194" s="39">
        <v>0.47</v>
      </c>
      <c r="J194" s="41"/>
      <c r="K194" s="53">
        <f>F194/$K$9</f>
        <v>0.28703703703703703</v>
      </c>
      <c r="L194" s="44">
        <f>SUM(IF(G194&gt;0,2,0),IF(H194&gt;0,1,0))/$L$9</f>
        <v>0</v>
      </c>
      <c r="M194" s="44">
        <f>I194/$M$9</f>
        <v>0.5053763440860215</v>
      </c>
      <c r="N194" s="45">
        <f>K194*$K$8+L194*$L$8+M194*$M$8</f>
        <v>0.26986260454002386</v>
      </c>
      <c r="O194" s="66">
        <v>184</v>
      </c>
      <c r="P194" s="66">
        <v>118</v>
      </c>
    </row>
    <row r="195" spans="1:16" ht="15">
      <c r="A195" s="66">
        <v>185</v>
      </c>
      <c r="B195" s="3" t="s">
        <v>585</v>
      </c>
      <c r="C195" s="3" t="s">
        <v>376</v>
      </c>
      <c r="D195" s="16">
        <v>206</v>
      </c>
      <c r="E195" s="17" t="s">
        <v>508</v>
      </c>
      <c r="F195" s="68">
        <v>0.38</v>
      </c>
      <c r="G195" s="56">
        <v>0</v>
      </c>
      <c r="H195" s="61">
        <v>0</v>
      </c>
      <c r="I195" s="39">
        <v>0.29</v>
      </c>
      <c r="J195" s="41"/>
      <c r="K195" s="53">
        <f>F195/$K$9</f>
        <v>0.17592592592592593</v>
      </c>
      <c r="L195" s="44">
        <f>SUM(IF(G195&gt;0,2,0),IF(H195&gt;0,1,0))/$L$9</f>
        <v>0</v>
      </c>
      <c r="M195" s="44">
        <f>I195/$M$9</f>
        <v>0.31182795698924726</v>
      </c>
      <c r="N195" s="45">
        <f>K195*$K$8+L195*$L$8+M195*$M$8</f>
        <v>0.16591995221027478</v>
      </c>
      <c r="O195" s="66">
        <v>185</v>
      </c>
      <c r="P195" s="66">
        <v>385</v>
      </c>
    </row>
    <row r="196" spans="1:16" ht="15">
      <c r="A196" s="66">
        <v>186</v>
      </c>
      <c r="B196" s="3" t="s">
        <v>469</v>
      </c>
      <c r="C196" s="3" t="s">
        <v>116</v>
      </c>
      <c r="D196" s="16">
        <v>266</v>
      </c>
      <c r="E196" s="17" t="s">
        <v>508</v>
      </c>
      <c r="F196" s="68">
        <v>0.15</v>
      </c>
      <c r="G196" s="59">
        <v>0</v>
      </c>
      <c r="H196" s="61">
        <v>0</v>
      </c>
      <c r="I196" s="39">
        <v>0.1</v>
      </c>
      <c r="J196" s="41"/>
      <c r="K196" s="53">
        <f>F196/$K$9</f>
        <v>0.06944444444444443</v>
      </c>
      <c r="L196" s="44">
        <f>SUM(IF(G196&gt;0,2,0),IF(H196&gt;0,1,0))/$L$9</f>
        <v>0</v>
      </c>
      <c r="M196" s="44">
        <f>I196/$M$9</f>
        <v>0.10752688172043011</v>
      </c>
      <c r="N196" s="45">
        <f>K196*$K$8+L196*$L$8+M196*$M$8</f>
        <v>0.06160394265232974</v>
      </c>
      <c r="O196" s="66">
        <v>186</v>
      </c>
      <c r="P196" s="66">
        <v>571</v>
      </c>
    </row>
    <row r="197" spans="1:16" ht="15">
      <c r="A197" s="66">
        <v>187</v>
      </c>
      <c r="B197" s="59" t="s">
        <v>525</v>
      </c>
      <c r="C197" s="59" t="s">
        <v>117</v>
      </c>
      <c r="D197" s="61">
        <v>147</v>
      </c>
      <c r="E197" s="17" t="s">
        <v>508</v>
      </c>
      <c r="F197" s="68">
        <v>0</v>
      </c>
      <c r="G197" s="60">
        <v>0</v>
      </c>
      <c r="H197" s="61">
        <v>0</v>
      </c>
      <c r="I197" s="39">
        <v>0.32</v>
      </c>
      <c r="J197" s="41"/>
      <c r="K197" s="53">
        <f>F197/$K$9</f>
        <v>0</v>
      </c>
      <c r="L197" s="44">
        <f>SUM(IF(G197&gt;0,2,0),IF(H197&gt;0,1,0))/$L$9</f>
        <v>0</v>
      </c>
      <c r="M197" s="44">
        <f>I197/$M$9</f>
        <v>0.3440860215053763</v>
      </c>
      <c r="N197" s="45">
        <f>K197*$K$8+L197*$L$8+M197*$M$8</f>
        <v>0.08602150537634408</v>
      </c>
      <c r="O197" s="66">
        <v>187</v>
      </c>
      <c r="P197" s="66">
        <v>555</v>
      </c>
    </row>
    <row r="198" spans="1:16" ht="15">
      <c r="A198" s="66">
        <v>188</v>
      </c>
      <c r="B198" s="3" t="s">
        <v>528</v>
      </c>
      <c r="C198" s="3" t="s">
        <v>118</v>
      </c>
      <c r="D198" s="16">
        <v>322</v>
      </c>
      <c r="E198" s="17" t="s">
        <v>508</v>
      </c>
      <c r="F198" s="68">
        <v>0.05</v>
      </c>
      <c r="G198" s="56">
        <v>0</v>
      </c>
      <c r="H198" s="61">
        <v>0</v>
      </c>
      <c r="I198" s="39">
        <v>0.57</v>
      </c>
      <c r="J198" s="41"/>
      <c r="K198" s="53">
        <f>F198/$K$9</f>
        <v>0.023148148148148147</v>
      </c>
      <c r="L198" s="44">
        <f>SUM(IF(G198&gt;0,2,0),IF(H198&gt;0,1,0))/$L$9</f>
        <v>0</v>
      </c>
      <c r="M198" s="44">
        <f>I198/$M$9</f>
        <v>0.6129032258064515</v>
      </c>
      <c r="N198" s="45">
        <f>K198*$K$8+L198*$L$8+M198*$M$8</f>
        <v>0.16479988052568695</v>
      </c>
      <c r="O198" s="66">
        <v>188</v>
      </c>
      <c r="P198" s="66">
        <v>382</v>
      </c>
    </row>
    <row r="199" spans="1:16" ht="15">
      <c r="A199" s="66">
        <v>189</v>
      </c>
      <c r="B199" s="3" t="s">
        <v>436</v>
      </c>
      <c r="C199" s="3" t="s">
        <v>495</v>
      </c>
      <c r="D199" s="16">
        <v>346</v>
      </c>
      <c r="E199" s="17" t="s">
        <v>509</v>
      </c>
      <c r="F199" s="68">
        <v>0</v>
      </c>
      <c r="G199" s="56">
        <v>1</v>
      </c>
      <c r="H199" s="61">
        <v>1</v>
      </c>
      <c r="I199" s="39">
        <v>0.47</v>
      </c>
      <c r="J199" s="41"/>
      <c r="K199" s="53">
        <f>F199/$K$9</f>
        <v>0</v>
      </c>
      <c r="L199" s="44">
        <f>SUM(IF(G199&gt;0,2,0),IF(H199&gt;0,1,0))/$L$9</f>
        <v>1</v>
      </c>
      <c r="M199" s="44">
        <f>I199/$M$9</f>
        <v>0.5053763440860215</v>
      </c>
      <c r="N199" s="45">
        <f>K199*$K$8+L199*$L$8+M199*$M$8</f>
        <v>0.3763440860215054</v>
      </c>
      <c r="O199" s="66">
        <v>189</v>
      </c>
      <c r="P199" s="66">
        <v>42</v>
      </c>
    </row>
    <row r="200" spans="1:16" ht="15">
      <c r="A200" s="66">
        <v>190</v>
      </c>
      <c r="B200" s="3" t="s">
        <v>459</v>
      </c>
      <c r="C200" s="3" t="s">
        <v>119</v>
      </c>
      <c r="D200" s="16">
        <v>60</v>
      </c>
      <c r="E200" s="17" t="s">
        <v>508</v>
      </c>
      <c r="F200" s="68">
        <v>0.12</v>
      </c>
      <c r="G200" s="56">
        <v>0</v>
      </c>
      <c r="H200" s="61">
        <v>0</v>
      </c>
      <c r="I200" s="39">
        <v>0.45</v>
      </c>
      <c r="J200" s="41"/>
      <c r="K200" s="53">
        <f>F200/$K$9</f>
        <v>0.05555555555555555</v>
      </c>
      <c r="L200" s="44">
        <f>SUM(IF(G200&gt;0,2,0),IF(H200&gt;0,1,0))/$L$9</f>
        <v>0</v>
      </c>
      <c r="M200" s="44">
        <f>I200/$M$9</f>
        <v>0.48387096774193544</v>
      </c>
      <c r="N200" s="45">
        <f>K200*$K$8+L200*$L$8+M200*$M$8</f>
        <v>0.14874551971326164</v>
      </c>
      <c r="O200" s="66">
        <v>190</v>
      </c>
      <c r="P200" s="66">
        <v>449</v>
      </c>
    </row>
    <row r="201" spans="1:16" ht="15">
      <c r="A201" s="66">
        <v>191</v>
      </c>
      <c r="B201" s="3" t="s">
        <v>436</v>
      </c>
      <c r="C201" s="3" t="s">
        <v>120</v>
      </c>
      <c r="D201" s="16">
        <v>291</v>
      </c>
      <c r="E201" s="17" t="s">
        <v>508</v>
      </c>
      <c r="F201" s="68">
        <v>0.31</v>
      </c>
      <c r="G201" s="56">
        <v>1</v>
      </c>
      <c r="H201" s="61">
        <v>1</v>
      </c>
      <c r="I201" s="39">
        <v>0.47</v>
      </c>
      <c r="J201" s="41"/>
      <c r="K201" s="53">
        <f>F201/$K$9</f>
        <v>0.14351851851851852</v>
      </c>
      <c r="L201" s="44">
        <f>SUM(IF(G201&gt;0,2,0),IF(H201&gt;0,1,0))/$L$9</f>
        <v>1</v>
      </c>
      <c r="M201" s="44">
        <f>I201/$M$9</f>
        <v>0.5053763440860215</v>
      </c>
      <c r="N201" s="45">
        <f>K201*$K$8+L201*$L$8+M201*$M$8</f>
        <v>0.4481033452807646</v>
      </c>
      <c r="O201" s="66">
        <v>191</v>
      </c>
      <c r="P201" s="66">
        <v>15</v>
      </c>
    </row>
    <row r="202" spans="1:16" ht="15">
      <c r="A202" s="66">
        <v>192</v>
      </c>
      <c r="B202" s="3" t="s">
        <v>436</v>
      </c>
      <c r="C202" s="3" t="s">
        <v>121</v>
      </c>
      <c r="D202" s="16">
        <v>525</v>
      </c>
      <c r="E202" s="17" t="s">
        <v>508</v>
      </c>
      <c r="F202" s="68">
        <v>0.21</v>
      </c>
      <c r="G202" s="56">
        <v>1</v>
      </c>
      <c r="H202" s="61">
        <v>1</v>
      </c>
      <c r="I202" s="39">
        <v>0.47</v>
      </c>
      <c r="J202" s="41"/>
      <c r="K202" s="53">
        <f>F202/$K$9</f>
        <v>0.09722222222222221</v>
      </c>
      <c r="L202" s="44">
        <f>SUM(IF(G202&gt;0,2,0),IF(H202&gt;0,1,0))/$L$9</f>
        <v>1</v>
      </c>
      <c r="M202" s="44">
        <f>I202/$M$9</f>
        <v>0.5053763440860215</v>
      </c>
      <c r="N202" s="45">
        <f>K202*$K$8+L202*$L$8+M202*$M$8</f>
        <v>0.4249551971326165</v>
      </c>
      <c r="O202" s="66">
        <v>192</v>
      </c>
      <c r="P202" s="66">
        <v>22</v>
      </c>
    </row>
    <row r="203" spans="1:16" ht="15">
      <c r="A203" s="66">
        <v>193</v>
      </c>
      <c r="B203" s="59" t="s">
        <v>535</v>
      </c>
      <c r="C203" s="59" t="s">
        <v>122</v>
      </c>
      <c r="D203" s="61">
        <v>226</v>
      </c>
      <c r="E203" s="17" t="s">
        <v>508</v>
      </c>
      <c r="F203" s="68">
        <v>0.1</v>
      </c>
      <c r="G203" s="59">
        <v>1</v>
      </c>
      <c r="H203" s="61">
        <v>0</v>
      </c>
      <c r="I203" s="39">
        <v>0.73</v>
      </c>
      <c r="J203" s="41"/>
      <c r="K203" s="53">
        <f>F203/$K$9</f>
        <v>0.046296296296296294</v>
      </c>
      <c r="L203" s="44">
        <f>SUM(IF(G203&gt;0,2,0),IF(H203&gt;0,1,0))/$L$9</f>
        <v>0.6666666666666666</v>
      </c>
      <c r="M203" s="44">
        <f>I203/$M$9</f>
        <v>0.7849462365591398</v>
      </c>
      <c r="N203" s="45">
        <f>K203*$K$8+L203*$L$8+M203*$M$8</f>
        <v>0.38605137395459976</v>
      </c>
      <c r="O203" s="66">
        <v>193</v>
      </c>
      <c r="P203" s="66">
        <v>36</v>
      </c>
    </row>
    <row r="204" spans="1:16" ht="15">
      <c r="A204" s="66">
        <v>194</v>
      </c>
      <c r="B204" s="3" t="s">
        <v>209</v>
      </c>
      <c r="C204" s="3" t="s">
        <v>123</v>
      </c>
      <c r="D204" s="16">
        <v>337</v>
      </c>
      <c r="E204" s="17" t="s">
        <v>509</v>
      </c>
      <c r="F204" s="68">
        <v>0.38</v>
      </c>
      <c r="G204" s="59">
        <v>0</v>
      </c>
      <c r="H204" s="61">
        <v>0</v>
      </c>
      <c r="I204" s="39">
        <v>0.67</v>
      </c>
      <c r="J204" s="41"/>
      <c r="K204" s="53">
        <f>F204/$K$9</f>
        <v>0.17592592592592593</v>
      </c>
      <c r="L204" s="44">
        <f>SUM(IF(G204&gt;0,2,0),IF(H204&gt;0,1,0))/$L$9</f>
        <v>0</v>
      </c>
      <c r="M204" s="44">
        <f>I204/$M$9</f>
        <v>0.7204301075268817</v>
      </c>
      <c r="N204" s="45">
        <f>K204*$K$8+L204*$L$8+M204*$M$8</f>
        <v>0.2680704898446834</v>
      </c>
      <c r="O204" s="66">
        <v>194</v>
      </c>
      <c r="P204" s="66">
        <v>122</v>
      </c>
    </row>
    <row r="205" spans="1:16" ht="15">
      <c r="A205" s="66">
        <v>195</v>
      </c>
      <c r="B205" s="3" t="s">
        <v>532</v>
      </c>
      <c r="C205" s="3" t="s">
        <v>124</v>
      </c>
      <c r="D205" s="16">
        <v>167</v>
      </c>
      <c r="E205" s="17" t="s">
        <v>508</v>
      </c>
      <c r="F205" s="68">
        <v>0.28</v>
      </c>
      <c r="G205" s="56">
        <v>0</v>
      </c>
      <c r="H205" s="61">
        <v>0</v>
      </c>
      <c r="I205" s="39">
        <v>0.45</v>
      </c>
      <c r="J205" s="41"/>
      <c r="K205" s="53">
        <f>F205/$K$9</f>
        <v>0.12962962962962962</v>
      </c>
      <c r="L205" s="44">
        <f>SUM(IF(G205&gt;0,2,0),IF(H205&gt;0,1,0))/$L$9</f>
        <v>0</v>
      </c>
      <c r="M205" s="44">
        <f>I205/$M$9</f>
        <v>0.48387096774193544</v>
      </c>
      <c r="N205" s="45">
        <f>K205*$K$8+L205*$L$8+M205*$M$8</f>
        <v>0.18578255675029867</v>
      </c>
      <c r="O205" s="66">
        <v>195</v>
      </c>
      <c r="P205" s="66">
        <v>323</v>
      </c>
    </row>
    <row r="206" spans="1:16" ht="15">
      <c r="A206" s="66">
        <v>196</v>
      </c>
      <c r="B206" s="59" t="s">
        <v>528</v>
      </c>
      <c r="C206" s="59" t="s">
        <v>550</v>
      </c>
      <c r="D206" s="61">
        <v>54</v>
      </c>
      <c r="E206" s="17" t="s">
        <v>508</v>
      </c>
      <c r="F206" s="68">
        <v>0.15</v>
      </c>
      <c r="G206" s="59">
        <v>0</v>
      </c>
      <c r="H206" s="61">
        <v>0</v>
      </c>
      <c r="I206" s="39">
        <v>0.57</v>
      </c>
      <c r="J206" s="41"/>
      <c r="K206" s="53">
        <f>F206/$K$9</f>
        <v>0.06944444444444443</v>
      </c>
      <c r="L206" s="44">
        <f>SUM(IF(G206&gt;0,2,0),IF(H206&gt;0,1,0))/$L$9</f>
        <v>0</v>
      </c>
      <c r="M206" s="44">
        <f>I206/$M$9</f>
        <v>0.6129032258064515</v>
      </c>
      <c r="N206" s="45">
        <f>K206*$K$8+L206*$L$8+M206*$M$8</f>
        <v>0.1879480286738351</v>
      </c>
      <c r="O206" s="66">
        <v>196</v>
      </c>
      <c r="P206" s="66">
        <v>313</v>
      </c>
    </row>
    <row r="207" spans="1:16" ht="15">
      <c r="A207" s="66">
        <v>197</v>
      </c>
      <c r="B207" s="3" t="s">
        <v>469</v>
      </c>
      <c r="C207" s="3" t="s">
        <v>125</v>
      </c>
      <c r="D207" s="16">
        <v>91</v>
      </c>
      <c r="E207" s="17" t="s">
        <v>508</v>
      </c>
      <c r="F207" s="68">
        <v>0.14</v>
      </c>
      <c r="G207" s="56">
        <v>0</v>
      </c>
      <c r="H207" s="61">
        <v>0</v>
      </c>
      <c r="I207" s="39">
        <v>0.1</v>
      </c>
      <c r="J207" s="41"/>
      <c r="K207" s="53">
        <f>F207/$K$9</f>
        <v>0.06481481481481481</v>
      </c>
      <c r="L207" s="44">
        <f>SUM(IF(G207&gt;0,2,0),IF(H207&gt;0,1,0))/$L$9</f>
        <v>0</v>
      </c>
      <c r="M207" s="44">
        <f>I207/$M$9</f>
        <v>0.10752688172043011</v>
      </c>
      <c r="N207" s="45">
        <f>K207*$K$8+L207*$L$8+M207*$M$8</f>
        <v>0.05928912783751493</v>
      </c>
      <c r="O207" s="66">
        <v>197</v>
      </c>
      <c r="P207" s="66">
        <v>573</v>
      </c>
    </row>
    <row r="208" spans="1:16" ht="15">
      <c r="A208" s="66">
        <v>198</v>
      </c>
      <c r="B208" s="3" t="s">
        <v>532</v>
      </c>
      <c r="C208" s="3" t="s">
        <v>476</v>
      </c>
      <c r="D208" s="16">
        <v>138</v>
      </c>
      <c r="E208" s="17" t="s">
        <v>508</v>
      </c>
      <c r="F208" s="68">
        <v>0</v>
      </c>
      <c r="G208" s="56">
        <v>0</v>
      </c>
      <c r="H208" s="61">
        <v>0</v>
      </c>
      <c r="I208" s="39">
        <v>0.45</v>
      </c>
      <c r="J208" s="41"/>
      <c r="K208" s="53">
        <f>F208/$K$9</f>
        <v>0</v>
      </c>
      <c r="L208" s="44">
        <f>SUM(IF(G208&gt;0,2,0),IF(H208&gt;0,1,0))/$L$9</f>
        <v>0</v>
      </c>
      <c r="M208" s="44">
        <f>I208/$M$9</f>
        <v>0.48387096774193544</v>
      </c>
      <c r="N208" s="45">
        <f>K208*$K$8+L208*$L$8+M208*$M$8</f>
        <v>0.12096774193548386</v>
      </c>
      <c r="O208" s="66">
        <v>198</v>
      </c>
      <c r="P208" s="66">
        <v>504</v>
      </c>
    </row>
    <row r="209" spans="1:16" ht="15">
      <c r="A209" s="66">
        <v>199</v>
      </c>
      <c r="B209" s="3" t="s">
        <v>464</v>
      </c>
      <c r="C209" s="3" t="s">
        <v>126</v>
      </c>
      <c r="D209" s="16">
        <v>47</v>
      </c>
      <c r="E209" s="17" t="s">
        <v>508</v>
      </c>
      <c r="F209" s="68">
        <v>0.51</v>
      </c>
      <c r="G209" s="56">
        <v>0</v>
      </c>
      <c r="H209" s="61">
        <v>0</v>
      </c>
      <c r="I209" s="39">
        <v>0.24</v>
      </c>
      <c r="J209" s="41"/>
      <c r="K209" s="53">
        <f>F209/$K$9</f>
        <v>0.2361111111111111</v>
      </c>
      <c r="L209" s="44">
        <f>SUM(IF(G209&gt;0,2,0),IF(H209&gt;0,1,0))/$L$9</f>
        <v>0</v>
      </c>
      <c r="M209" s="44">
        <f>I209/$M$9</f>
        <v>0.25806451612903225</v>
      </c>
      <c r="N209" s="45">
        <f>K209*$K$8+L209*$L$8+M209*$M$8</f>
        <v>0.18257168458781362</v>
      </c>
      <c r="O209" s="66">
        <v>199</v>
      </c>
      <c r="P209" s="66">
        <v>332</v>
      </c>
    </row>
    <row r="210" spans="1:16" ht="15">
      <c r="A210" s="66">
        <v>200</v>
      </c>
      <c r="B210" s="3" t="s">
        <v>75</v>
      </c>
      <c r="C210" s="3" t="s">
        <v>451</v>
      </c>
      <c r="D210" s="16">
        <v>258</v>
      </c>
      <c r="E210" s="17" t="s">
        <v>508</v>
      </c>
      <c r="F210" s="68">
        <v>0</v>
      </c>
      <c r="G210" s="56">
        <v>1</v>
      </c>
      <c r="H210" s="61">
        <v>0</v>
      </c>
      <c r="I210" s="39">
        <v>0.1</v>
      </c>
      <c r="J210" s="41"/>
      <c r="K210" s="53">
        <f>F210/$K$9</f>
        <v>0</v>
      </c>
      <c r="L210" s="44">
        <f>SUM(IF(G210&gt;0,2,0),IF(H210&gt;0,1,0))/$L$9</f>
        <v>0.6666666666666666</v>
      </c>
      <c r="M210" s="44">
        <f>I210/$M$9</f>
        <v>0.10752688172043011</v>
      </c>
      <c r="N210" s="45">
        <f>K210*$K$8+L210*$L$8+M210*$M$8</f>
        <v>0.1935483870967742</v>
      </c>
      <c r="O210" s="66">
        <v>200</v>
      </c>
      <c r="P210" s="66">
        <v>297</v>
      </c>
    </row>
    <row r="211" spans="1:16" ht="15">
      <c r="A211" s="66">
        <v>201</v>
      </c>
      <c r="B211" s="3" t="s">
        <v>528</v>
      </c>
      <c r="C211" s="3" t="s">
        <v>127</v>
      </c>
      <c r="D211" s="16">
        <v>146</v>
      </c>
      <c r="E211" s="17" t="s">
        <v>508</v>
      </c>
      <c r="F211" s="68">
        <v>0.46</v>
      </c>
      <c r="G211" s="56">
        <v>0</v>
      </c>
      <c r="H211" s="61">
        <v>0</v>
      </c>
      <c r="I211" s="39">
        <v>0.57</v>
      </c>
      <c r="J211" s="41"/>
      <c r="K211" s="53">
        <f>F211/$K$9</f>
        <v>0.21296296296296297</v>
      </c>
      <c r="L211" s="44">
        <f>SUM(IF(G211&gt;0,2,0),IF(H211&gt;0,1,0))/$L$9</f>
        <v>0</v>
      </c>
      <c r="M211" s="44">
        <f>I211/$M$9</f>
        <v>0.6129032258064515</v>
      </c>
      <c r="N211" s="45">
        <f>K211*$K$8+L211*$L$8+M211*$M$8</f>
        <v>0.2597072879330944</v>
      </c>
      <c r="O211" s="66">
        <v>201</v>
      </c>
      <c r="P211" s="66">
        <v>129</v>
      </c>
    </row>
    <row r="212" spans="1:16" ht="15">
      <c r="A212" s="66">
        <v>202</v>
      </c>
      <c r="B212" s="3" t="s">
        <v>209</v>
      </c>
      <c r="C212" s="3" t="s">
        <v>128</v>
      </c>
      <c r="D212" s="16">
        <v>285</v>
      </c>
      <c r="E212" s="17" t="s">
        <v>508</v>
      </c>
      <c r="F212" s="68">
        <v>0.26</v>
      </c>
      <c r="G212" s="56">
        <v>0</v>
      </c>
      <c r="H212" s="61">
        <v>0</v>
      </c>
      <c r="I212" s="39">
        <v>0.67</v>
      </c>
      <c r="J212" s="41"/>
      <c r="K212" s="53">
        <f>F212/$K$9</f>
        <v>0.12037037037037036</v>
      </c>
      <c r="L212" s="44">
        <f>SUM(IF(G212&gt;0,2,0),IF(H212&gt;0,1,0))/$L$9</f>
        <v>0</v>
      </c>
      <c r="M212" s="44">
        <f>I212/$M$9</f>
        <v>0.7204301075268817</v>
      </c>
      <c r="N212" s="45">
        <f>K212*$K$8+L212*$L$8+M212*$M$8</f>
        <v>0.2402927120669056</v>
      </c>
      <c r="O212" s="66">
        <v>202</v>
      </c>
      <c r="P212" s="66">
        <v>167</v>
      </c>
    </row>
    <row r="213" spans="1:16" ht="15">
      <c r="A213" s="66">
        <v>203</v>
      </c>
      <c r="B213" s="59" t="s">
        <v>436</v>
      </c>
      <c r="C213" s="59" t="s">
        <v>129</v>
      </c>
      <c r="D213" s="61">
        <v>111</v>
      </c>
      <c r="E213" s="17" t="s">
        <v>508</v>
      </c>
      <c r="F213" s="68">
        <v>0.78</v>
      </c>
      <c r="G213" s="59">
        <v>0</v>
      </c>
      <c r="H213" s="61">
        <v>0</v>
      </c>
      <c r="I213" s="39">
        <v>0.47</v>
      </c>
      <c r="J213" s="41"/>
      <c r="K213" s="53">
        <f>F213/$K$9</f>
        <v>0.3611111111111111</v>
      </c>
      <c r="L213" s="44">
        <f>SUM(IF(G213&gt;0,2,0),IF(H213&gt;0,1,0))/$L$9</f>
        <v>0</v>
      </c>
      <c r="M213" s="44">
        <f>I213/$M$9</f>
        <v>0.5053763440860215</v>
      </c>
      <c r="N213" s="45">
        <f>K213*$K$8+L213*$L$8+M213*$M$8</f>
        <v>0.30689964157706096</v>
      </c>
      <c r="O213" s="66">
        <v>203</v>
      </c>
      <c r="P213" s="66">
        <v>81</v>
      </c>
    </row>
    <row r="214" spans="1:16" ht="15">
      <c r="A214" s="66">
        <v>204</v>
      </c>
      <c r="B214" s="3" t="s">
        <v>470</v>
      </c>
      <c r="C214" s="3" t="s">
        <v>617</v>
      </c>
      <c r="D214" s="16">
        <v>162</v>
      </c>
      <c r="E214" s="17"/>
      <c r="F214" s="68">
        <v>0.04</v>
      </c>
      <c r="G214" s="56">
        <v>1</v>
      </c>
      <c r="H214" s="61">
        <v>0</v>
      </c>
      <c r="I214" s="39">
        <v>0.06</v>
      </c>
      <c r="J214" s="41"/>
      <c r="K214" s="53">
        <f>F214/$K$9</f>
        <v>0.018518518518518517</v>
      </c>
      <c r="L214" s="44">
        <f>SUM(IF(G214&gt;0,2,0),IF(H214&gt;0,1,0))/$L$9</f>
        <v>0.6666666666666666</v>
      </c>
      <c r="M214" s="44">
        <f>I214/$M$9</f>
        <v>0.06451612903225806</v>
      </c>
      <c r="N214" s="45">
        <f>K214*$K$8+L214*$L$8+M214*$M$8</f>
        <v>0.19205495818399043</v>
      </c>
      <c r="O214" s="66">
        <v>204</v>
      </c>
      <c r="P214" s="66">
        <v>309</v>
      </c>
    </row>
    <row r="215" spans="1:16" ht="15">
      <c r="A215" s="66">
        <v>205</v>
      </c>
      <c r="B215" s="3" t="s">
        <v>528</v>
      </c>
      <c r="C215" s="3" t="s">
        <v>551</v>
      </c>
      <c r="D215" s="16">
        <v>162</v>
      </c>
      <c r="E215" s="17" t="s">
        <v>508</v>
      </c>
      <c r="F215" s="68">
        <v>0.08</v>
      </c>
      <c r="G215" s="56">
        <v>0</v>
      </c>
      <c r="H215" s="61">
        <v>0</v>
      </c>
      <c r="I215" s="39">
        <v>0.57</v>
      </c>
      <c r="J215" s="41"/>
      <c r="K215" s="53">
        <f>F215/$K$9</f>
        <v>0.037037037037037035</v>
      </c>
      <c r="L215" s="44">
        <f>SUM(IF(G215&gt;0,2,0),IF(H215&gt;0,1,0))/$L$9</f>
        <v>0</v>
      </c>
      <c r="M215" s="44">
        <f>I215/$M$9</f>
        <v>0.6129032258064515</v>
      </c>
      <c r="N215" s="45">
        <f>K215*$K$8+L215*$L$8+M215*$M$8</f>
        <v>0.1717443249701314</v>
      </c>
      <c r="O215" s="66">
        <v>205</v>
      </c>
      <c r="P215" s="66">
        <v>357</v>
      </c>
    </row>
    <row r="216" spans="1:16" ht="15">
      <c r="A216" s="66">
        <v>206</v>
      </c>
      <c r="B216" s="3" t="s">
        <v>459</v>
      </c>
      <c r="C216" s="3" t="s">
        <v>130</v>
      </c>
      <c r="D216" s="16">
        <v>123</v>
      </c>
      <c r="E216" s="17" t="s">
        <v>508</v>
      </c>
      <c r="F216" s="68">
        <v>0.23</v>
      </c>
      <c r="G216" s="59">
        <v>0</v>
      </c>
      <c r="H216" s="61">
        <v>0</v>
      </c>
      <c r="I216" s="39">
        <v>0.45</v>
      </c>
      <c r="J216" s="41"/>
      <c r="K216" s="53">
        <f>F216/$K$9</f>
        <v>0.10648148148148148</v>
      </c>
      <c r="L216" s="44">
        <f>SUM(IF(G216&gt;0,2,0),IF(H216&gt;0,1,0))/$L$9</f>
        <v>0</v>
      </c>
      <c r="M216" s="44">
        <f>I216/$M$9</f>
        <v>0.48387096774193544</v>
      </c>
      <c r="N216" s="45">
        <f>K216*$K$8+L216*$L$8+M216*$M$8</f>
        <v>0.1742084826762246</v>
      </c>
      <c r="O216" s="66">
        <v>206</v>
      </c>
      <c r="P216" s="66">
        <v>358</v>
      </c>
    </row>
    <row r="217" spans="1:16" ht="15">
      <c r="A217" s="66">
        <v>207</v>
      </c>
      <c r="B217" s="3" t="s">
        <v>436</v>
      </c>
      <c r="C217" s="3" t="s">
        <v>131</v>
      </c>
      <c r="D217" s="16">
        <v>232</v>
      </c>
      <c r="E217" s="17" t="s">
        <v>508</v>
      </c>
      <c r="F217" s="68">
        <v>0.28</v>
      </c>
      <c r="G217" s="59">
        <v>1</v>
      </c>
      <c r="H217" s="61">
        <v>0</v>
      </c>
      <c r="I217" s="39">
        <v>0.47</v>
      </c>
      <c r="J217" s="41"/>
      <c r="K217" s="53">
        <f>F217/$K$9</f>
        <v>0.12962962962962962</v>
      </c>
      <c r="L217" s="44">
        <f>SUM(IF(G217&gt;0,2,0),IF(H217&gt;0,1,0))/$L$9</f>
        <v>0.6666666666666666</v>
      </c>
      <c r="M217" s="44">
        <f>I217/$M$9</f>
        <v>0.5053763440860215</v>
      </c>
      <c r="N217" s="45">
        <f>K217*$K$8+L217*$L$8+M217*$M$8</f>
        <v>0.35782556750298683</v>
      </c>
      <c r="O217" s="66">
        <v>207</v>
      </c>
      <c r="P217" s="66">
        <v>57</v>
      </c>
    </row>
    <row r="218" spans="1:16" ht="15">
      <c r="A218" s="66">
        <v>208</v>
      </c>
      <c r="B218" s="3" t="s">
        <v>524</v>
      </c>
      <c r="C218" s="3" t="s">
        <v>132</v>
      </c>
      <c r="D218" s="16">
        <v>102</v>
      </c>
      <c r="E218" s="17" t="s">
        <v>508</v>
      </c>
      <c r="F218" s="68">
        <v>0.55</v>
      </c>
      <c r="G218" s="59">
        <v>0</v>
      </c>
      <c r="H218" s="61">
        <v>0</v>
      </c>
      <c r="I218" s="39">
        <v>0.52</v>
      </c>
      <c r="J218" s="41"/>
      <c r="K218" s="53">
        <f>F218/$K$9</f>
        <v>0.25462962962962965</v>
      </c>
      <c r="L218" s="44">
        <f>SUM(IF(G218&gt;0,2,0),IF(H218&gt;0,1,0))/$L$9</f>
        <v>0</v>
      </c>
      <c r="M218" s="44">
        <f>I218/$M$9</f>
        <v>0.5591397849462365</v>
      </c>
      <c r="N218" s="45">
        <f>K218*$K$8+L218*$L$8+M218*$M$8</f>
        <v>0.26709976105137395</v>
      </c>
      <c r="O218" s="66">
        <v>208</v>
      </c>
      <c r="P218" s="66">
        <v>124</v>
      </c>
    </row>
    <row r="219" spans="1:16" ht="15">
      <c r="A219" s="66">
        <v>209</v>
      </c>
      <c r="B219" s="3" t="s">
        <v>436</v>
      </c>
      <c r="C219" s="3" t="s">
        <v>497</v>
      </c>
      <c r="D219" s="16">
        <v>340</v>
      </c>
      <c r="E219" s="17" t="s">
        <v>509</v>
      </c>
      <c r="F219" s="68">
        <v>0.01</v>
      </c>
      <c r="G219" s="56">
        <v>0</v>
      </c>
      <c r="H219" s="61">
        <v>0</v>
      </c>
      <c r="I219" s="39">
        <v>0.47</v>
      </c>
      <c r="J219" s="41"/>
      <c r="K219" s="53">
        <f>F219/$K$9</f>
        <v>0.004629629629629629</v>
      </c>
      <c r="L219" s="44">
        <f>SUM(IF(G219&gt;0,2,0),IF(H219&gt;0,1,0))/$L$9</f>
        <v>0</v>
      </c>
      <c r="M219" s="44">
        <f>I219/$M$9</f>
        <v>0.5053763440860215</v>
      </c>
      <c r="N219" s="45">
        <f>K219*$K$8+L219*$L$8+M219*$M$8</f>
        <v>0.1286589008363202</v>
      </c>
      <c r="O219" s="66">
        <v>209</v>
      </c>
      <c r="P219" s="66">
        <v>488</v>
      </c>
    </row>
    <row r="220" spans="1:16" ht="15">
      <c r="A220" s="66">
        <v>210</v>
      </c>
      <c r="B220" s="3" t="s">
        <v>528</v>
      </c>
      <c r="C220" s="3" t="s">
        <v>133</v>
      </c>
      <c r="D220" s="16">
        <v>143</v>
      </c>
      <c r="E220" s="17" t="s">
        <v>508</v>
      </c>
      <c r="F220" s="68">
        <v>0.29</v>
      </c>
      <c r="G220" s="56">
        <v>0</v>
      </c>
      <c r="H220" s="61">
        <v>0</v>
      </c>
      <c r="I220" s="39">
        <v>0.57</v>
      </c>
      <c r="J220" s="41"/>
      <c r="K220" s="53">
        <f>F220/$K$9</f>
        <v>0.13425925925925924</v>
      </c>
      <c r="L220" s="44">
        <f>SUM(IF(G220&gt;0,2,0),IF(H220&gt;0,1,0))/$L$9</f>
        <v>0</v>
      </c>
      <c r="M220" s="44">
        <f>I220/$M$9</f>
        <v>0.6129032258064515</v>
      </c>
      <c r="N220" s="45">
        <f>K220*$K$8+L220*$L$8+M220*$M$8</f>
        <v>0.2203554360812425</v>
      </c>
      <c r="O220" s="66">
        <v>210</v>
      </c>
      <c r="P220" s="66">
        <v>217</v>
      </c>
    </row>
    <row r="221" spans="1:16" ht="15">
      <c r="A221" s="66">
        <v>211</v>
      </c>
      <c r="B221" s="3" t="s">
        <v>528</v>
      </c>
      <c r="C221" s="3" t="s">
        <v>134</v>
      </c>
      <c r="D221" s="16">
        <v>73</v>
      </c>
      <c r="E221" s="17" t="s">
        <v>508</v>
      </c>
      <c r="F221" s="68">
        <v>0.36</v>
      </c>
      <c r="G221" s="56">
        <v>0</v>
      </c>
      <c r="H221" s="61">
        <v>0</v>
      </c>
      <c r="I221" s="39">
        <v>0.57</v>
      </c>
      <c r="J221" s="41"/>
      <c r="K221" s="53">
        <f>F221/$K$9</f>
        <v>0.16666666666666666</v>
      </c>
      <c r="L221" s="44">
        <f>SUM(IF(G221&gt;0,2,0),IF(H221&gt;0,1,0))/$L$9</f>
        <v>0</v>
      </c>
      <c r="M221" s="44">
        <f>I221/$M$9</f>
        <v>0.6129032258064515</v>
      </c>
      <c r="N221" s="45">
        <f>K221*$K$8+L221*$L$8+M221*$M$8</f>
        <v>0.2365591397849462</v>
      </c>
      <c r="O221" s="66">
        <v>211</v>
      </c>
      <c r="P221" s="66">
        <v>171</v>
      </c>
    </row>
    <row r="222" spans="1:16" ht="15">
      <c r="A222" s="66">
        <v>212</v>
      </c>
      <c r="B222" s="3" t="s">
        <v>528</v>
      </c>
      <c r="C222" s="3" t="s">
        <v>135</v>
      </c>
      <c r="D222" s="16">
        <v>113</v>
      </c>
      <c r="E222" s="17" t="s">
        <v>508</v>
      </c>
      <c r="F222" s="68">
        <v>0.27</v>
      </c>
      <c r="G222" s="56">
        <v>0</v>
      </c>
      <c r="H222" s="61">
        <v>0</v>
      </c>
      <c r="I222" s="39">
        <v>0.57</v>
      </c>
      <c r="J222" s="41"/>
      <c r="K222" s="53">
        <f>F222/$K$9</f>
        <v>0.125</v>
      </c>
      <c r="L222" s="44">
        <f>SUM(IF(G222&gt;0,2,0),IF(H222&gt;0,1,0))/$L$9</f>
        <v>0</v>
      </c>
      <c r="M222" s="44">
        <f>I222/$M$9</f>
        <v>0.6129032258064515</v>
      </c>
      <c r="N222" s="45">
        <f>K222*$K$8+L222*$L$8+M222*$M$8</f>
        <v>0.21572580645161288</v>
      </c>
      <c r="O222" s="66">
        <v>212</v>
      </c>
      <c r="P222" s="66">
        <v>226</v>
      </c>
    </row>
    <row r="223" spans="1:16" ht="15">
      <c r="A223" s="66">
        <v>213</v>
      </c>
      <c r="B223" s="3" t="s">
        <v>535</v>
      </c>
      <c r="C223" s="3" t="s">
        <v>136</v>
      </c>
      <c r="D223" s="16">
        <v>239</v>
      </c>
      <c r="E223" s="17" t="s">
        <v>509</v>
      </c>
      <c r="F223" s="68">
        <v>0.11</v>
      </c>
      <c r="G223" s="56">
        <v>1</v>
      </c>
      <c r="H223" s="61">
        <v>1</v>
      </c>
      <c r="I223" s="39">
        <v>0.73</v>
      </c>
      <c r="J223" s="41"/>
      <c r="K223" s="53">
        <f>F223/$K$9</f>
        <v>0.05092592592592592</v>
      </c>
      <c r="L223" s="44">
        <f>SUM(IF(G223&gt;0,2,0),IF(H223&gt;0,1,0))/$L$9</f>
        <v>1</v>
      </c>
      <c r="M223" s="44">
        <f>I223/$M$9</f>
        <v>0.7849462365591398</v>
      </c>
      <c r="N223" s="45">
        <f>K223*$K$8+L223*$L$8+M223*$M$8</f>
        <v>0.4716995221027479</v>
      </c>
      <c r="O223" s="66">
        <v>213</v>
      </c>
      <c r="P223" s="66">
        <v>10</v>
      </c>
    </row>
    <row r="224" spans="1:16" ht="15">
      <c r="A224" s="66">
        <v>214</v>
      </c>
      <c r="B224" s="59" t="s">
        <v>532</v>
      </c>
      <c r="C224" s="59" t="s">
        <v>137</v>
      </c>
      <c r="D224" s="61">
        <v>341</v>
      </c>
      <c r="E224" s="17" t="s">
        <v>508</v>
      </c>
      <c r="F224" s="68">
        <v>0.13</v>
      </c>
      <c r="G224" s="59">
        <v>0</v>
      </c>
      <c r="H224" s="61">
        <v>0</v>
      </c>
      <c r="I224" s="39">
        <v>0.45</v>
      </c>
      <c r="J224" s="41"/>
      <c r="K224" s="53">
        <f>F224/$K$9</f>
        <v>0.06018518518518518</v>
      </c>
      <c r="L224" s="44">
        <f>SUM(IF(G224&gt;0,2,0),IF(H224&gt;0,1,0))/$L$9</f>
        <v>0</v>
      </c>
      <c r="M224" s="44">
        <f>I224/$M$9</f>
        <v>0.48387096774193544</v>
      </c>
      <c r="N224" s="45">
        <f>K224*$K$8+L224*$L$8+M224*$M$8</f>
        <v>0.15106033452807646</v>
      </c>
      <c r="O224" s="66">
        <v>214</v>
      </c>
      <c r="P224" s="66">
        <v>440</v>
      </c>
    </row>
    <row r="225" spans="1:16" ht="15">
      <c r="A225" s="66">
        <v>215</v>
      </c>
      <c r="B225" s="60" t="s">
        <v>528</v>
      </c>
      <c r="C225" s="60" t="s">
        <v>602</v>
      </c>
      <c r="D225" s="62">
        <v>100</v>
      </c>
      <c r="E225" s="18"/>
      <c r="F225" s="68">
        <v>0</v>
      </c>
      <c r="G225" s="60">
        <v>0</v>
      </c>
      <c r="H225" s="62">
        <v>0</v>
      </c>
      <c r="I225" s="39">
        <v>0.57</v>
      </c>
      <c r="J225" s="41"/>
      <c r="K225" s="53">
        <f>F225/$K$9</f>
        <v>0</v>
      </c>
      <c r="L225" s="44">
        <f>SUM(IF(G225&gt;0,2,0),IF(H225&gt;0,1,0))/$L$9</f>
        <v>0</v>
      </c>
      <c r="M225" s="44">
        <f>I225/$M$9</f>
        <v>0.6129032258064515</v>
      </c>
      <c r="N225" s="45">
        <f>K225*$K$8+L225*$L$8+M225*$M$8</f>
        <v>0.15322580645161288</v>
      </c>
      <c r="O225" s="66">
        <v>215</v>
      </c>
      <c r="P225" s="66">
        <v>424</v>
      </c>
    </row>
    <row r="226" spans="1:16" ht="15">
      <c r="A226" s="66">
        <v>216</v>
      </c>
      <c r="B226" s="60" t="s">
        <v>528</v>
      </c>
      <c r="C226" s="60" t="s">
        <v>601</v>
      </c>
      <c r="D226" s="62">
        <v>159</v>
      </c>
      <c r="E226" s="18" t="s">
        <v>508</v>
      </c>
      <c r="F226" s="68">
        <v>0.33</v>
      </c>
      <c r="G226" s="60">
        <v>1</v>
      </c>
      <c r="H226" s="62">
        <v>0</v>
      </c>
      <c r="I226" s="39">
        <v>0.57</v>
      </c>
      <c r="J226" s="41"/>
      <c r="K226" s="53">
        <f>F226/$K$9</f>
        <v>0.15277777777777776</v>
      </c>
      <c r="L226" s="44">
        <f>SUM(IF(G226&gt;0,2,0),IF(H226&gt;0,1,0))/$L$9</f>
        <v>0.6666666666666666</v>
      </c>
      <c r="M226" s="44">
        <f>I226/$M$9</f>
        <v>0.6129032258064515</v>
      </c>
      <c r="N226" s="45">
        <f>K226*$K$8+L226*$L$8+M226*$M$8</f>
        <v>0.3962813620071684</v>
      </c>
      <c r="O226" s="66">
        <v>216</v>
      </c>
      <c r="P226" s="66">
        <v>29</v>
      </c>
    </row>
    <row r="227" spans="1:16" ht="15">
      <c r="A227" s="66">
        <v>217</v>
      </c>
      <c r="B227" s="3" t="s">
        <v>209</v>
      </c>
      <c r="C227" s="3" t="s">
        <v>611</v>
      </c>
      <c r="D227" s="16">
        <v>1807</v>
      </c>
      <c r="E227" s="17" t="s">
        <v>509</v>
      </c>
      <c r="F227" s="68">
        <v>0.07</v>
      </c>
      <c r="G227" s="59">
        <v>1</v>
      </c>
      <c r="H227" s="61">
        <v>0</v>
      </c>
      <c r="I227" s="39">
        <v>0.67</v>
      </c>
      <c r="J227" s="41"/>
      <c r="K227" s="53">
        <f>F227/$K$9</f>
        <v>0.032407407407407406</v>
      </c>
      <c r="L227" s="44">
        <f>SUM(IF(G227&gt;0,2,0),IF(H227&gt;0,1,0))/$L$9</f>
        <v>0.6666666666666666</v>
      </c>
      <c r="M227" s="44">
        <f>I227/$M$9</f>
        <v>0.7204301075268817</v>
      </c>
      <c r="N227" s="45">
        <f>K227*$K$8+L227*$L$8+M227*$M$8</f>
        <v>0.3629778972520908</v>
      </c>
      <c r="O227" s="66">
        <v>217</v>
      </c>
      <c r="P227" s="66">
        <v>53</v>
      </c>
    </row>
    <row r="228" spans="1:16" ht="15">
      <c r="A228" s="66">
        <v>218</v>
      </c>
      <c r="B228" s="3" t="s">
        <v>459</v>
      </c>
      <c r="C228" s="3" t="s">
        <v>418</v>
      </c>
      <c r="D228" s="16">
        <v>206</v>
      </c>
      <c r="E228" s="17" t="s">
        <v>508</v>
      </c>
      <c r="F228" s="68">
        <v>0.06</v>
      </c>
      <c r="G228" s="59">
        <v>0</v>
      </c>
      <c r="H228" s="61">
        <v>0</v>
      </c>
      <c r="I228" s="39">
        <v>0.45</v>
      </c>
      <c r="J228" s="41"/>
      <c r="K228" s="53">
        <f>F228/$K$9</f>
        <v>0.027777777777777776</v>
      </c>
      <c r="L228" s="44">
        <f>SUM(IF(G228&gt;0,2,0),IF(H228&gt;0,1,0))/$L$9</f>
        <v>0</v>
      </c>
      <c r="M228" s="44">
        <f>I228/$M$9</f>
        <v>0.48387096774193544</v>
      </c>
      <c r="N228" s="45">
        <f>K228*$K$8+L228*$L$8+M228*$M$8</f>
        <v>0.13485663082437274</v>
      </c>
      <c r="O228" s="66">
        <v>218</v>
      </c>
      <c r="P228" s="66">
        <v>482</v>
      </c>
    </row>
    <row r="229" spans="1:16" s="10" customFormat="1" ht="15">
      <c r="A229" s="66">
        <v>219</v>
      </c>
      <c r="B229" s="3" t="s">
        <v>531</v>
      </c>
      <c r="C229" s="3" t="s">
        <v>423</v>
      </c>
      <c r="D229" s="16">
        <v>107</v>
      </c>
      <c r="E229" s="17" t="s">
        <v>508</v>
      </c>
      <c r="F229" s="68">
        <v>0.09</v>
      </c>
      <c r="G229" s="56">
        <v>1</v>
      </c>
      <c r="H229" s="61">
        <v>0</v>
      </c>
      <c r="I229" s="39">
        <v>0.34</v>
      </c>
      <c r="J229" s="41"/>
      <c r="K229" s="53">
        <f>F229/$K$9</f>
        <v>0.041666666666666664</v>
      </c>
      <c r="L229" s="44">
        <f>SUM(IF(G229&gt;0,2,0),IF(H229&gt;0,1,0))/$L$9</f>
        <v>0.6666666666666666</v>
      </c>
      <c r="M229" s="44">
        <f>I229/$M$9</f>
        <v>0.3655913978494624</v>
      </c>
      <c r="N229" s="45">
        <f>K229*$K$8+L229*$L$8+M229*$M$8</f>
        <v>0.2788978494623656</v>
      </c>
      <c r="O229" s="66">
        <v>219</v>
      </c>
      <c r="P229" s="66">
        <v>107</v>
      </c>
    </row>
    <row r="230" spans="1:16" ht="15">
      <c r="A230" s="66">
        <v>220</v>
      </c>
      <c r="B230" s="3" t="s">
        <v>449</v>
      </c>
      <c r="C230" s="3" t="s">
        <v>569</v>
      </c>
      <c r="D230" s="16">
        <v>201</v>
      </c>
      <c r="E230" s="17" t="s">
        <v>508</v>
      </c>
      <c r="F230" s="68">
        <v>0.22</v>
      </c>
      <c r="G230" s="59">
        <v>0</v>
      </c>
      <c r="H230" s="61">
        <v>0</v>
      </c>
      <c r="I230" s="39">
        <v>0.14</v>
      </c>
      <c r="J230" s="41"/>
      <c r="K230" s="53">
        <f>F230/$K$9</f>
        <v>0.10185185185185185</v>
      </c>
      <c r="L230" s="44">
        <f>SUM(IF(G230&gt;0,2,0),IF(H230&gt;0,1,0))/$L$9</f>
        <v>0</v>
      </c>
      <c r="M230" s="44">
        <f>I230/$M$9</f>
        <v>0.15053763440860216</v>
      </c>
      <c r="N230" s="45">
        <f>K230*$K$8+L230*$L$8+M230*$M$8</f>
        <v>0.08856033452807646</v>
      </c>
      <c r="O230" s="66">
        <v>220</v>
      </c>
      <c r="P230" s="66">
        <v>551</v>
      </c>
    </row>
    <row r="231" spans="1:16" ht="15">
      <c r="A231" s="66">
        <v>221</v>
      </c>
      <c r="B231" s="3" t="s">
        <v>531</v>
      </c>
      <c r="C231" s="3" t="s">
        <v>570</v>
      </c>
      <c r="D231" s="16">
        <v>109</v>
      </c>
      <c r="E231" s="17" t="s">
        <v>508</v>
      </c>
      <c r="F231" s="68">
        <v>0.05</v>
      </c>
      <c r="G231" s="56">
        <v>0</v>
      </c>
      <c r="H231" s="61">
        <v>0</v>
      </c>
      <c r="I231" s="39">
        <v>0.34</v>
      </c>
      <c r="J231" s="41"/>
      <c r="K231" s="53">
        <f>F231/$K$9</f>
        <v>0.023148148148148147</v>
      </c>
      <c r="L231" s="44">
        <f>SUM(IF(G231&gt;0,2,0),IF(H231&gt;0,1,0))/$L$9</f>
        <v>0</v>
      </c>
      <c r="M231" s="44">
        <f>I231/$M$9</f>
        <v>0.3655913978494624</v>
      </c>
      <c r="N231" s="45">
        <f>K231*$K$8+L231*$L$8+M231*$M$8</f>
        <v>0.10297192353643966</v>
      </c>
      <c r="O231" s="66">
        <v>221</v>
      </c>
      <c r="P231" s="66">
        <v>526</v>
      </c>
    </row>
    <row r="232" spans="1:16" ht="15">
      <c r="A232" s="66">
        <v>222</v>
      </c>
      <c r="B232" s="3" t="s">
        <v>535</v>
      </c>
      <c r="C232" s="3" t="s">
        <v>572</v>
      </c>
      <c r="D232" s="16">
        <v>134</v>
      </c>
      <c r="E232" s="17" t="s">
        <v>508</v>
      </c>
      <c r="F232" s="68">
        <v>0</v>
      </c>
      <c r="G232" s="56">
        <v>0</v>
      </c>
      <c r="H232" s="61">
        <v>0</v>
      </c>
      <c r="I232" s="39">
        <v>0.73</v>
      </c>
      <c r="J232" s="41"/>
      <c r="K232" s="53">
        <f>F232/$K$9</f>
        <v>0</v>
      </c>
      <c r="L232" s="44">
        <f>SUM(IF(G232&gt;0,2,0),IF(H232&gt;0,1,0))/$L$9</f>
        <v>0</v>
      </c>
      <c r="M232" s="44">
        <f>I232/$M$9</f>
        <v>0.7849462365591398</v>
      </c>
      <c r="N232" s="45">
        <f>K232*$K$8+L232*$L$8+M232*$M$8</f>
        <v>0.19623655913978494</v>
      </c>
      <c r="O232" s="66">
        <v>222</v>
      </c>
      <c r="P232" s="66">
        <v>286</v>
      </c>
    </row>
    <row r="233" spans="1:16" ht="15">
      <c r="A233" s="66">
        <v>223</v>
      </c>
      <c r="B233" s="3" t="s">
        <v>438</v>
      </c>
      <c r="C233" s="3" t="s">
        <v>415</v>
      </c>
      <c r="D233" s="16">
        <v>160</v>
      </c>
      <c r="E233" s="17" t="s">
        <v>508</v>
      </c>
      <c r="F233" s="68">
        <v>0.08</v>
      </c>
      <c r="G233" s="56">
        <v>0</v>
      </c>
      <c r="H233" s="61">
        <v>0</v>
      </c>
      <c r="I233" s="39">
        <v>0.38</v>
      </c>
      <c r="J233" s="41"/>
      <c r="K233" s="53">
        <f>F233/$K$9</f>
        <v>0.037037037037037035</v>
      </c>
      <c r="L233" s="44">
        <f>SUM(IF(G233&gt;0,2,0),IF(H233&gt;0,1,0))/$L$9</f>
        <v>0</v>
      </c>
      <c r="M233" s="44">
        <f>I233/$M$9</f>
        <v>0.4086021505376344</v>
      </c>
      <c r="N233" s="45">
        <f>K233*$K$8+L233*$L$8+M233*$M$8</f>
        <v>0.12066905615292711</v>
      </c>
      <c r="O233" s="66">
        <v>223</v>
      </c>
      <c r="P233" s="66">
        <v>514</v>
      </c>
    </row>
    <row r="234" spans="1:16" ht="15">
      <c r="A234" s="66">
        <v>224</v>
      </c>
      <c r="B234" s="59" t="s">
        <v>531</v>
      </c>
      <c r="C234" s="59" t="s">
        <v>565</v>
      </c>
      <c r="D234" s="61">
        <v>344</v>
      </c>
      <c r="E234" s="17" t="s">
        <v>508</v>
      </c>
      <c r="F234" s="68">
        <v>0</v>
      </c>
      <c r="G234" s="59">
        <v>0</v>
      </c>
      <c r="H234" s="61">
        <v>0</v>
      </c>
      <c r="I234" s="39">
        <v>0.34</v>
      </c>
      <c r="J234" s="41"/>
      <c r="K234" s="53">
        <f>F234/$K$9</f>
        <v>0</v>
      </c>
      <c r="L234" s="44">
        <f>SUM(IF(G234&gt;0,2,0),IF(H234&gt;0,1,0))/$L$9</f>
        <v>0</v>
      </c>
      <c r="M234" s="44">
        <f>I234/$M$9</f>
        <v>0.3655913978494624</v>
      </c>
      <c r="N234" s="45">
        <f>K234*$K$8+L234*$L$8+M234*$M$8</f>
        <v>0.0913978494623656</v>
      </c>
      <c r="O234" s="66">
        <v>224</v>
      </c>
      <c r="P234" s="66">
        <v>545</v>
      </c>
    </row>
    <row r="235" spans="1:16" ht="15">
      <c r="A235" s="66">
        <v>225</v>
      </c>
      <c r="B235" s="3" t="s">
        <v>459</v>
      </c>
      <c r="C235" s="3" t="s">
        <v>626</v>
      </c>
      <c r="D235" s="16">
        <v>106</v>
      </c>
      <c r="E235" s="17"/>
      <c r="F235" s="68">
        <v>0.02</v>
      </c>
      <c r="G235" s="56">
        <v>0</v>
      </c>
      <c r="H235" s="61">
        <v>0</v>
      </c>
      <c r="I235" s="39">
        <v>0.45</v>
      </c>
      <c r="J235" s="41"/>
      <c r="K235" s="53">
        <f>F235/$K$9</f>
        <v>0.009259259259259259</v>
      </c>
      <c r="L235" s="44">
        <f>SUM(IF(G235&gt;0,2,0),IF(H235&gt;0,1,0))/$L$9</f>
        <v>0</v>
      </c>
      <c r="M235" s="44">
        <f>I235/$M$9</f>
        <v>0.48387096774193544</v>
      </c>
      <c r="N235" s="45">
        <f>K235*$K$8+L235*$L$8+M235*$M$8</f>
        <v>0.1255973715651135</v>
      </c>
      <c r="O235" s="66">
        <v>225</v>
      </c>
      <c r="P235" s="66">
        <v>496</v>
      </c>
    </row>
    <row r="236" spans="1:16" ht="15">
      <c r="A236" s="66">
        <v>226</v>
      </c>
      <c r="B236" s="3" t="s">
        <v>535</v>
      </c>
      <c r="C236" s="3" t="s">
        <v>138</v>
      </c>
      <c r="D236" s="16">
        <v>225</v>
      </c>
      <c r="E236" s="17" t="s">
        <v>509</v>
      </c>
      <c r="F236" s="68">
        <v>0.04</v>
      </c>
      <c r="G236" s="59">
        <v>1</v>
      </c>
      <c r="H236" s="61">
        <v>1</v>
      </c>
      <c r="I236" s="39">
        <v>0.73</v>
      </c>
      <c r="J236" s="41"/>
      <c r="K236" s="53">
        <f>F236/$K$9</f>
        <v>0.018518518518518517</v>
      </c>
      <c r="L236" s="44">
        <f>SUM(IF(G236&gt;0,2,0),IF(H236&gt;0,1,0))/$L$9</f>
        <v>1</v>
      </c>
      <c r="M236" s="44">
        <f>I236/$M$9</f>
        <v>0.7849462365591398</v>
      </c>
      <c r="N236" s="45">
        <f>K236*$K$8+L236*$L$8+M236*$M$8</f>
        <v>0.4554958183990442</v>
      </c>
      <c r="O236" s="66">
        <v>226</v>
      </c>
      <c r="P236" s="66">
        <v>12</v>
      </c>
    </row>
    <row r="237" spans="1:16" ht="15">
      <c r="A237" s="66">
        <v>227</v>
      </c>
      <c r="B237" s="3" t="s">
        <v>535</v>
      </c>
      <c r="C237" s="3" t="s">
        <v>139</v>
      </c>
      <c r="D237" s="16">
        <v>243</v>
      </c>
      <c r="E237" s="17" t="s">
        <v>508</v>
      </c>
      <c r="F237" s="68">
        <v>0.03</v>
      </c>
      <c r="G237" s="59">
        <v>1</v>
      </c>
      <c r="H237" s="61">
        <v>0</v>
      </c>
      <c r="I237" s="39">
        <v>0.73</v>
      </c>
      <c r="J237" s="41"/>
      <c r="K237" s="53">
        <f>F237/$K$9</f>
        <v>0.013888888888888888</v>
      </c>
      <c r="L237" s="44">
        <f>SUM(IF(G237&gt;0,2,0),IF(H237&gt;0,1,0))/$L$9</f>
        <v>0.6666666666666666</v>
      </c>
      <c r="M237" s="44">
        <f>I237/$M$9</f>
        <v>0.7849462365591398</v>
      </c>
      <c r="N237" s="45">
        <f>K237*$K$8+L237*$L$8+M237*$M$8</f>
        <v>0.36984767025089604</v>
      </c>
      <c r="O237" s="66">
        <v>227</v>
      </c>
      <c r="P237" s="66">
        <v>49</v>
      </c>
    </row>
    <row r="238" spans="1:16" ht="15">
      <c r="A238" s="66">
        <v>228</v>
      </c>
      <c r="B238" s="3" t="s">
        <v>209</v>
      </c>
      <c r="C238" s="3" t="s">
        <v>140</v>
      </c>
      <c r="D238" s="16">
        <v>499</v>
      </c>
      <c r="E238" s="17" t="s">
        <v>508</v>
      </c>
      <c r="F238" s="68">
        <v>0.05</v>
      </c>
      <c r="G238" s="56">
        <v>0</v>
      </c>
      <c r="H238" s="61">
        <v>0</v>
      </c>
      <c r="I238" s="39">
        <v>0.67</v>
      </c>
      <c r="J238" s="41"/>
      <c r="K238" s="53">
        <f>F238/$K$9</f>
        <v>0.023148148148148147</v>
      </c>
      <c r="L238" s="44">
        <f>SUM(IF(G238&gt;0,2,0),IF(H238&gt;0,1,0))/$L$9</f>
        <v>0</v>
      </c>
      <c r="M238" s="44">
        <f>I238/$M$9</f>
        <v>0.7204301075268817</v>
      </c>
      <c r="N238" s="45">
        <f>K238*$K$8+L238*$L$8+M238*$M$8</f>
        <v>0.1916816009557945</v>
      </c>
      <c r="O238" s="66">
        <v>228</v>
      </c>
      <c r="P238" s="66">
        <v>310</v>
      </c>
    </row>
    <row r="239" spans="1:16" ht="15">
      <c r="A239" s="66">
        <v>229</v>
      </c>
      <c r="B239" s="3" t="s">
        <v>436</v>
      </c>
      <c r="C239" s="3" t="s">
        <v>141</v>
      </c>
      <c r="D239" s="16">
        <v>104</v>
      </c>
      <c r="E239" s="17" t="s">
        <v>508</v>
      </c>
      <c r="F239" s="68">
        <v>0.39</v>
      </c>
      <c r="G239" s="59">
        <v>0</v>
      </c>
      <c r="H239" s="61">
        <v>0</v>
      </c>
      <c r="I239" s="39">
        <v>0.47</v>
      </c>
      <c r="J239" s="41"/>
      <c r="K239" s="53">
        <f>F239/$K$9</f>
        <v>0.18055555555555555</v>
      </c>
      <c r="L239" s="44">
        <f>SUM(IF(G239&gt;0,2,0),IF(H239&gt;0,1,0))/$L$9</f>
        <v>0</v>
      </c>
      <c r="M239" s="44">
        <f>I239/$M$9</f>
        <v>0.5053763440860215</v>
      </c>
      <c r="N239" s="45">
        <f>K239*$K$8+L239*$L$8+M239*$M$8</f>
        <v>0.21662186379928317</v>
      </c>
      <c r="O239" s="66">
        <v>229</v>
      </c>
      <c r="P239" s="66">
        <v>231</v>
      </c>
    </row>
    <row r="240" spans="1:16" ht="15">
      <c r="A240" s="66">
        <v>230</v>
      </c>
      <c r="B240" s="3" t="s">
        <v>209</v>
      </c>
      <c r="C240" s="3" t="s">
        <v>142</v>
      </c>
      <c r="D240" s="16">
        <v>177</v>
      </c>
      <c r="E240" s="17" t="s">
        <v>508</v>
      </c>
      <c r="F240" s="68">
        <v>0.2</v>
      </c>
      <c r="G240" s="56">
        <v>0</v>
      </c>
      <c r="H240" s="61">
        <v>0</v>
      </c>
      <c r="I240" s="39">
        <v>0.67</v>
      </c>
      <c r="J240" s="41"/>
      <c r="K240" s="53">
        <f>F240/$K$9</f>
        <v>0.09259259259259259</v>
      </c>
      <c r="L240" s="44">
        <f>SUM(IF(G240&gt;0,2,0),IF(H240&gt;0,1,0))/$L$9</f>
        <v>0</v>
      </c>
      <c r="M240" s="44">
        <f>I240/$M$9</f>
        <v>0.7204301075268817</v>
      </c>
      <c r="N240" s="45">
        <f>K240*$K$8+L240*$L$8+M240*$M$8</f>
        <v>0.22640382317801672</v>
      </c>
      <c r="O240" s="66">
        <v>230</v>
      </c>
      <c r="P240" s="66">
        <v>201</v>
      </c>
    </row>
    <row r="241" spans="1:16" ht="15">
      <c r="A241" s="66">
        <v>231</v>
      </c>
      <c r="B241" s="3" t="s">
        <v>535</v>
      </c>
      <c r="C241" s="3" t="s">
        <v>143</v>
      </c>
      <c r="D241" s="16">
        <v>206</v>
      </c>
      <c r="E241" s="17" t="s">
        <v>508</v>
      </c>
      <c r="F241" s="68">
        <v>0.04</v>
      </c>
      <c r="G241" s="56">
        <v>0</v>
      </c>
      <c r="H241" s="61">
        <v>0</v>
      </c>
      <c r="I241" s="39">
        <v>0.73</v>
      </c>
      <c r="J241" s="41"/>
      <c r="K241" s="53">
        <f>F241/$K$9</f>
        <v>0.018518518518518517</v>
      </c>
      <c r="L241" s="44">
        <f>SUM(IF(G241&gt;0,2,0),IF(H241&gt;0,1,0))/$L$9</f>
        <v>0</v>
      </c>
      <c r="M241" s="44">
        <f>I241/$M$9</f>
        <v>0.7849462365591398</v>
      </c>
      <c r="N241" s="45">
        <f>K241*$K$8+L241*$L$8+M241*$M$8</f>
        <v>0.20549581839904418</v>
      </c>
      <c r="O241" s="66">
        <v>231</v>
      </c>
      <c r="P241" s="66">
        <v>256</v>
      </c>
    </row>
    <row r="242" spans="1:16" ht="15">
      <c r="A242" s="66">
        <v>232</v>
      </c>
      <c r="B242" s="59" t="s">
        <v>532</v>
      </c>
      <c r="C242" s="59" t="s">
        <v>144</v>
      </c>
      <c r="D242" s="61">
        <v>76</v>
      </c>
      <c r="E242" s="17" t="s">
        <v>508</v>
      </c>
      <c r="F242" s="68">
        <v>0.29</v>
      </c>
      <c r="G242" s="59">
        <v>0</v>
      </c>
      <c r="H242" s="61">
        <v>0</v>
      </c>
      <c r="I242" s="39">
        <v>0.45</v>
      </c>
      <c r="J242" s="41"/>
      <c r="K242" s="53">
        <f>F242/$K$9</f>
        <v>0.13425925925925924</v>
      </c>
      <c r="L242" s="44">
        <f>SUM(IF(G242&gt;0,2,0),IF(H242&gt;0,1,0))/$L$9</f>
        <v>0</v>
      </c>
      <c r="M242" s="44">
        <f>I242/$M$9</f>
        <v>0.48387096774193544</v>
      </c>
      <c r="N242" s="45">
        <f>K242*$K$8+L242*$L$8+M242*$M$8</f>
        <v>0.18809737156511347</v>
      </c>
      <c r="O242" s="66">
        <v>232</v>
      </c>
      <c r="P242" s="66">
        <v>321</v>
      </c>
    </row>
    <row r="243" spans="1:16" ht="15">
      <c r="A243" s="66">
        <v>233</v>
      </c>
      <c r="B243" s="3" t="s">
        <v>528</v>
      </c>
      <c r="C243" s="3" t="s">
        <v>145</v>
      </c>
      <c r="D243" s="16">
        <v>533</v>
      </c>
      <c r="E243" s="17"/>
      <c r="F243" s="68">
        <v>0.14</v>
      </c>
      <c r="G243" s="56">
        <v>1</v>
      </c>
      <c r="H243" s="61">
        <v>1</v>
      </c>
      <c r="I243" s="39">
        <v>0.57</v>
      </c>
      <c r="J243" s="41"/>
      <c r="K243" s="53">
        <f>F243/$K$9</f>
        <v>0.06481481481481481</v>
      </c>
      <c r="L243" s="44">
        <f>SUM(IF(G243&gt;0,2,0),IF(H243&gt;0,1,0))/$L$9</f>
        <v>1</v>
      </c>
      <c r="M243" s="44">
        <f>I243/$M$9</f>
        <v>0.6129032258064515</v>
      </c>
      <c r="N243" s="45">
        <f>K243*$K$8+L243*$L$8+M243*$M$8</f>
        <v>0.43563321385902026</v>
      </c>
      <c r="O243" s="66">
        <v>233</v>
      </c>
      <c r="P243" s="66">
        <v>17</v>
      </c>
    </row>
    <row r="244" spans="1:16" ht="15">
      <c r="A244" s="66">
        <v>234</v>
      </c>
      <c r="B244" s="3" t="s">
        <v>612</v>
      </c>
      <c r="C244" s="3" t="s">
        <v>513</v>
      </c>
      <c r="D244" s="16">
        <v>475</v>
      </c>
      <c r="E244" s="17" t="s">
        <v>508</v>
      </c>
      <c r="F244" s="68">
        <v>0.23</v>
      </c>
      <c r="G244" s="56">
        <v>0</v>
      </c>
      <c r="H244" s="61">
        <v>0</v>
      </c>
      <c r="I244" s="39">
        <v>0.55</v>
      </c>
      <c r="J244" s="41"/>
      <c r="K244" s="53">
        <f>F244/$K$9</f>
        <v>0.10648148148148148</v>
      </c>
      <c r="L244" s="44">
        <f>SUM(IF(G244&gt;0,2,0),IF(H244&gt;0,1,0))/$L$9</f>
        <v>0</v>
      </c>
      <c r="M244" s="44">
        <f>I244/$M$9</f>
        <v>0.5913978494623656</v>
      </c>
      <c r="N244" s="45">
        <f>K244*$K$8+L244*$L$8+M244*$M$8</f>
        <v>0.20109020310633213</v>
      </c>
      <c r="O244" s="66">
        <v>234</v>
      </c>
      <c r="P244" s="66">
        <v>266</v>
      </c>
    </row>
    <row r="245" spans="1:16" ht="15">
      <c r="A245" s="66">
        <v>235</v>
      </c>
      <c r="B245" s="3" t="s">
        <v>436</v>
      </c>
      <c r="C245" s="3" t="s">
        <v>146</v>
      </c>
      <c r="D245" s="16">
        <v>89</v>
      </c>
      <c r="E245" s="17" t="s">
        <v>508</v>
      </c>
      <c r="F245" s="68">
        <v>0.57</v>
      </c>
      <c r="G245" s="56">
        <v>0</v>
      </c>
      <c r="H245" s="61">
        <v>0</v>
      </c>
      <c r="I245" s="39">
        <v>0.47</v>
      </c>
      <c r="J245" s="41"/>
      <c r="K245" s="53">
        <f>F245/$K$9</f>
        <v>0.26388888888888884</v>
      </c>
      <c r="L245" s="44">
        <f>SUM(IF(G245&gt;0,2,0),IF(H245&gt;0,1,0))/$L$9</f>
        <v>0</v>
      </c>
      <c r="M245" s="44">
        <f>I245/$M$9</f>
        <v>0.5053763440860215</v>
      </c>
      <c r="N245" s="45">
        <f>K245*$K$8+L245*$L$8+M245*$M$8</f>
        <v>0.2582885304659498</v>
      </c>
      <c r="O245" s="66">
        <v>235</v>
      </c>
      <c r="P245" s="66">
        <v>133</v>
      </c>
    </row>
    <row r="246" spans="1:16" ht="15">
      <c r="A246" s="66">
        <v>236</v>
      </c>
      <c r="B246" s="3" t="s">
        <v>464</v>
      </c>
      <c r="C246" s="3" t="s">
        <v>506</v>
      </c>
      <c r="D246" s="16">
        <v>100</v>
      </c>
      <c r="E246" s="17" t="s">
        <v>508</v>
      </c>
      <c r="F246" s="68">
        <v>0.12</v>
      </c>
      <c r="G246" s="56">
        <v>0</v>
      </c>
      <c r="H246" s="61">
        <v>0</v>
      </c>
      <c r="I246" s="39">
        <v>0.24</v>
      </c>
      <c r="J246" s="41"/>
      <c r="K246" s="53">
        <f>F246/$K$9</f>
        <v>0.05555555555555555</v>
      </c>
      <c r="L246" s="44">
        <f>SUM(IF(G246&gt;0,2,0),IF(H246&gt;0,1,0))/$L$9</f>
        <v>0</v>
      </c>
      <c r="M246" s="44">
        <f>I246/$M$9</f>
        <v>0.25806451612903225</v>
      </c>
      <c r="N246" s="45">
        <f>K246*$K$8+L246*$L$8+M246*$M$8</f>
        <v>0.09229390681003584</v>
      </c>
      <c r="O246" s="66">
        <v>236</v>
      </c>
      <c r="P246" s="66">
        <v>537</v>
      </c>
    </row>
    <row r="247" spans="1:16" ht="15">
      <c r="A247" s="66">
        <v>237</v>
      </c>
      <c r="B247" s="3" t="s">
        <v>528</v>
      </c>
      <c r="C247" s="3" t="s">
        <v>504</v>
      </c>
      <c r="D247" s="16">
        <v>59</v>
      </c>
      <c r="E247" s="17" t="s">
        <v>508</v>
      </c>
      <c r="F247" s="68">
        <v>0.27</v>
      </c>
      <c r="G247" s="56">
        <v>0</v>
      </c>
      <c r="H247" s="61">
        <v>0</v>
      </c>
      <c r="I247" s="39">
        <v>0.57</v>
      </c>
      <c r="J247" s="41"/>
      <c r="K247" s="53">
        <f>F247/$K$9</f>
        <v>0.125</v>
      </c>
      <c r="L247" s="44">
        <f>SUM(IF(G247&gt;0,2,0),IF(H247&gt;0,1,0))/$L$9</f>
        <v>0</v>
      </c>
      <c r="M247" s="44">
        <f>I247/$M$9</f>
        <v>0.6129032258064515</v>
      </c>
      <c r="N247" s="45">
        <f>K247*$K$8+L247*$L$8+M247*$M$8</f>
        <v>0.21572580645161288</v>
      </c>
      <c r="O247" s="66">
        <v>237</v>
      </c>
      <c r="P247" s="66">
        <v>227</v>
      </c>
    </row>
    <row r="248" spans="1:16" ht="15">
      <c r="A248" s="66">
        <v>238</v>
      </c>
      <c r="B248" s="3" t="s">
        <v>535</v>
      </c>
      <c r="C248" s="3" t="s">
        <v>147</v>
      </c>
      <c r="D248" s="16">
        <v>597</v>
      </c>
      <c r="E248" s="17" t="s">
        <v>509</v>
      </c>
      <c r="F248" s="68">
        <v>0.08</v>
      </c>
      <c r="G248" s="59">
        <v>0</v>
      </c>
      <c r="H248" s="61">
        <v>0</v>
      </c>
      <c r="I248" s="39">
        <v>0.73</v>
      </c>
      <c r="J248" s="41"/>
      <c r="K248" s="53">
        <f>F248/$K$9</f>
        <v>0.037037037037037035</v>
      </c>
      <c r="L248" s="44">
        <f>SUM(IF(G248&gt;0,2,0),IF(H248&gt;0,1,0))/$L$9</f>
        <v>0</v>
      </c>
      <c r="M248" s="44">
        <f>I248/$M$9</f>
        <v>0.7849462365591398</v>
      </c>
      <c r="N248" s="45">
        <f>K248*$K$8+L248*$L$8+M248*$M$8</f>
        <v>0.21475507765830346</v>
      </c>
      <c r="O248" s="66">
        <v>238</v>
      </c>
      <c r="P248" s="66">
        <v>237</v>
      </c>
    </row>
    <row r="249" spans="1:16" ht="15">
      <c r="A249" s="66">
        <v>239</v>
      </c>
      <c r="B249" s="3" t="s">
        <v>470</v>
      </c>
      <c r="C249" s="3" t="s">
        <v>604</v>
      </c>
      <c r="D249" s="16">
        <v>58</v>
      </c>
      <c r="E249" s="17"/>
      <c r="F249" s="68">
        <v>0.12</v>
      </c>
      <c r="G249" s="56">
        <v>0</v>
      </c>
      <c r="H249" s="61">
        <v>0</v>
      </c>
      <c r="I249" s="39">
        <v>0.06</v>
      </c>
      <c r="J249" s="41"/>
      <c r="K249" s="53">
        <f>F249/$K$9</f>
        <v>0.05555555555555555</v>
      </c>
      <c r="L249" s="44">
        <f>SUM(IF(G249&gt;0,2,0),IF(H249&gt;0,1,0))/$L$9</f>
        <v>0</v>
      </c>
      <c r="M249" s="44">
        <f>I249/$M$9</f>
        <v>0.06451612903225806</v>
      </c>
      <c r="N249" s="45">
        <f>K249*$K$8+L249*$L$8+M249*$M$8</f>
        <v>0.04390681003584229</v>
      </c>
      <c r="O249" s="66">
        <v>239</v>
      </c>
      <c r="P249" s="66">
        <v>577</v>
      </c>
    </row>
    <row r="250" spans="1:16" ht="15">
      <c r="A250" s="66">
        <v>240</v>
      </c>
      <c r="B250" s="59" t="s">
        <v>524</v>
      </c>
      <c r="C250" s="59" t="s">
        <v>148</v>
      </c>
      <c r="D250" s="61">
        <v>233</v>
      </c>
      <c r="E250" s="17" t="s">
        <v>509</v>
      </c>
      <c r="F250" s="68">
        <v>0</v>
      </c>
      <c r="G250" s="59">
        <v>0</v>
      </c>
      <c r="H250" s="61">
        <v>0</v>
      </c>
      <c r="I250" s="39">
        <v>0.52</v>
      </c>
      <c r="J250" s="41"/>
      <c r="K250" s="53">
        <f>F250/$K$9</f>
        <v>0</v>
      </c>
      <c r="L250" s="44">
        <f>SUM(IF(G250&gt;0,2,0),IF(H250&gt;0,1,0))/$L$9</f>
        <v>0</v>
      </c>
      <c r="M250" s="44">
        <f>I250/$M$9</f>
        <v>0.5591397849462365</v>
      </c>
      <c r="N250" s="45">
        <f>K250*$K$8+L250*$L$8+M250*$M$8</f>
        <v>0.13978494623655913</v>
      </c>
      <c r="O250" s="66">
        <v>240</v>
      </c>
      <c r="P250" s="66">
        <v>473</v>
      </c>
    </row>
    <row r="251" spans="1:16" ht="15">
      <c r="A251" s="66">
        <v>241</v>
      </c>
      <c r="B251" s="3" t="s">
        <v>524</v>
      </c>
      <c r="C251" s="3" t="s">
        <v>620</v>
      </c>
      <c r="D251" s="16">
        <v>100</v>
      </c>
      <c r="E251" s="17"/>
      <c r="F251" s="68">
        <v>0</v>
      </c>
      <c r="G251" s="56">
        <v>0</v>
      </c>
      <c r="H251" s="61">
        <v>0</v>
      </c>
      <c r="I251" s="39">
        <v>0.52</v>
      </c>
      <c r="J251" s="41"/>
      <c r="K251" s="53">
        <f>F251/$K$9</f>
        <v>0</v>
      </c>
      <c r="L251" s="44">
        <f>SUM(IF(G251&gt;0,2,0),IF(H251&gt;0,1,0))/$L$9</f>
        <v>0</v>
      </c>
      <c r="M251" s="44">
        <f>I251/$M$9</f>
        <v>0.5591397849462365</v>
      </c>
      <c r="N251" s="45">
        <f>K251*$K$8+L251*$L$8+M251*$M$8</f>
        <v>0.13978494623655913</v>
      </c>
      <c r="O251" s="66">
        <v>241</v>
      </c>
      <c r="P251" s="66">
        <v>474</v>
      </c>
    </row>
    <row r="252" spans="1:16" ht="15">
      <c r="A252" s="66">
        <v>242</v>
      </c>
      <c r="B252" s="3" t="s">
        <v>528</v>
      </c>
      <c r="C252" s="3" t="s">
        <v>149</v>
      </c>
      <c r="D252" s="16">
        <v>144</v>
      </c>
      <c r="E252" s="17" t="s">
        <v>508</v>
      </c>
      <c r="F252" s="68">
        <v>0.17</v>
      </c>
      <c r="G252" s="56">
        <v>0</v>
      </c>
      <c r="H252" s="61">
        <v>0</v>
      </c>
      <c r="I252" s="39">
        <v>0.57</v>
      </c>
      <c r="J252" s="41"/>
      <c r="K252" s="53">
        <f>F252/$K$9</f>
        <v>0.0787037037037037</v>
      </c>
      <c r="L252" s="44">
        <f>SUM(IF(G252&gt;0,2,0),IF(H252&gt;0,1,0))/$L$9</f>
        <v>0</v>
      </c>
      <c r="M252" s="44">
        <f>I252/$M$9</f>
        <v>0.6129032258064515</v>
      </c>
      <c r="N252" s="45">
        <f>K252*$K$8+L252*$L$8+M252*$M$8</f>
        <v>0.19257765830346474</v>
      </c>
      <c r="O252" s="66">
        <v>242</v>
      </c>
      <c r="P252" s="66">
        <v>293</v>
      </c>
    </row>
    <row r="253" spans="1:16" ht="15">
      <c r="A253" s="66">
        <v>243</v>
      </c>
      <c r="B253" s="3" t="s">
        <v>459</v>
      </c>
      <c r="C253" s="3" t="s">
        <v>150</v>
      </c>
      <c r="D253" s="16">
        <v>150</v>
      </c>
      <c r="E253" s="17" t="s">
        <v>508</v>
      </c>
      <c r="F253" s="68">
        <v>0.17</v>
      </c>
      <c r="G253" s="59">
        <v>0</v>
      </c>
      <c r="H253" s="61">
        <v>0</v>
      </c>
      <c r="I253" s="39">
        <v>0.45</v>
      </c>
      <c r="J253" s="41"/>
      <c r="K253" s="53">
        <f>F253/$K$9</f>
        <v>0.0787037037037037</v>
      </c>
      <c r="L253" s="44">
        <f>SUM(IF(G253&gt;0,2,0),IF(H253&gt;0,1,0))/$L$9</f>
        <v>0</v>
      </c>
      <c r="M253" s="44">
        <f>I253/$M$9</f>
        <v>0.48387096774193544</v>
      </c>
      <c r="N253" s="45">
        <f>K253*$K$8+L253*$L$8+M253*$M$8</f>
        <v>0.1603195937873357</v>
      </c>
      <c r="O253" s="66">
        <v>243</v>
      </c>
      <c r="P253" s="66">
        <v>407</v>
      </c>
    </row>
    <row r="254" spans="1:16" ht="15">
      <c r="A254" s="66">
        <v>244</v>
      </c>
      <c r="B254" s="3" t="s">
        <v>459</v>
      </c>
      <c r="C254" s="3" t="s">
        <v>151</v>
      </c>
      <c r="D254" s="16">
        <v>194</v>
      </c>
      <c r="E254" s="17" t="s">
        <v>508</v>
      </c>
      <c r="F254" s="68">
        <v>0.16</v>
      </c>
      <c r="G254" s="56">
        <v>0</v>
      </c>
      <c r="H254" s="61">
        <v>0</v>
      </c>
      <c r="I254" s="39">
        <v>0.45</v>
      </c>
      <c r="J254" s="41"/>
      <c r="K254" s="53">
        <f>F254/$K$9</f>
        <v>0.07407407407407407</v>
      </c>
      <c r="L254" s="44">
        <f>SUM(IF(G254&gt;0,2,0),IF(H254&gt;0,1,0))/$L$9</f>
        <v>0</v>
      </c>
      <c r="M254" s="44">
        <f>I254/$M$9</f>
        <v>0.48387096774193544</v>
      </c>
      <c r="N254" s="45">
        <f>K254*$K$8+L254*$L$8+M254*$M$8</f>
        <v>0.1580047789725209</v>
      </c>
      <c r="O254" s="66">
        <v>244</v>
      </c>
      <c r="P254" s="66">
        <v>418</v>
      </c>
    </row>
    <row r="255" spans="1:16" ht="15">
      <c r="A255" s="66">
        <v>245</v>
      </c>
      <c r="B255" s="59" t="s">
        <v>459</v>
      </c>
      <c r="C255" s="59" t="s">
        <v>462</v>
      </c>
      <c r="D255" s="61">
        <v>187</v>
      </c>
      <c r="E255" s="17" t="s">
        <v>508</v>
      </c>
      <c r="F255" s="68">
        <v>0</v>
      </c>
      <c r="G255" s="59">
        <v>0</v>
      </c>
      <c r="H255" s="61">
        <v>0</v>
      </c>
      <c r="I255" s="39">
        <v>0.45</v>
      </c>
      <c r="J255" s="41"/>
      <c r="K255" s="53">
        <f>F255/$K$9</f>
        <v>0</v>
      </c>
      <c r="L255" s="44">
        <f>SUM(IF(G255&gt;0,2,0),IF(H255&gt;0,1,0))/$L$9</f>
        <v>0</v>
      </c>
      <c r="M255" s="44">
        <f>I255/$M$9</f>
        <v>0.48387096774193544</v>
      </c>
      <c r="N255" s="45">
        <f>K255*$K$8+L255*$L$8+M255*$M$8</f>
        <v>0.12096774193548386</v>
      </c>
      <c r="O255" s="66">
        <v>245</v>
      </c>
      <c r="P255" s="66">
        <v>505</v>
      </c>
    </row>
    <row r="256" spans="1:16" ht="15">
      <c r="A256" s="66">
        <v>246</v>
      </c>
      <c r="B256" s="3" t="s">
        <v>524</v>
      </c>
      <c r="C256" s="3" t="s">
        <v>517</v>
      </c>
      <c r="D256" s="16">
        <v>549</v>
      </c>
      <c r="E256" s="17" t="s">
        <v>509</v>
      </c>
      <c r="F256" s="68">
        <v>0.16</v>
      </c>
      <c r="G256" s="56">
        <v>0</v>
      </c>
      <c r="H256" s="61">
        <v>0</v>
      </c>
      <c r="I256" s="39">
        <v>0.52</v>
      </c>
      <c r="J256" s="41"/>
      <c r="K256" s="53">
        <f>F256/$K$9</f>
        <v>0.07407407407407407</v>
      </c>
      <c r="L256" s="44">
        <f>SUM(IF(G256&gt;0,2,0),IF(H256&gt;0,1,0))/$L$9</f>
        <v>0</v>
      </c>
      <c r="M256" s="44">
        <f>I256/$M$9</f>
        <v>0.5591397849462365</v>
      </c>
      <c r="N256" s="45">
        <f>K256*$K$8+L256*$L$8+M256*$M$8</f>
        <v>0.17682198327359616</v>
      </c>
      <c r="O256" s="66">
        <v>246</v>
      </c>
      <c r="P256" s="66">
        <v>347</v>
      </c>
    </row>
    <row r="257" spans="1:16" ht="15">
      <c r="A257" s="66">
        <v>247</v>
      </c>
      <c r="B257" s="3" t="s">
        <v>525</v>
      </c>
      <c r="C257" s="3" t="s">
        <v>152</v>
      </c>
      <c r="D257" s="16">
        <v>407</v>
      </c>
      <c r="E257" s="17" t="s">
        <v>508</v>
      </c>
      <c r="F257" s="68">
        <v>0.12</v>
      </c>
      <c r="G257" s="56">
        <v>0</v>
      </c>
      <c r="H257" s="61">
        <v>0</v>
      </c>
      <c r="I257" s="39">
        <v>0.32</v>
      </c>
      <c r="J257" s="41"/>
      <c r="K257" s="53">
        <f>F257/$K$9</f>
        <v>0.05555555555555555</v>
      </c>
      <c r="L257" s="44">
        <f>SUM(IF(G257&gt;0,2,0),IF(H257&gt;0,1,0))/$L$9</f>
        <v>0</v>
      </c>
      <c r="M257" s="44">
        <f>I257/$M$9</f>
        <v>0.3440860215053763</v>
      </c>
      <c r="N257" s="45">
        <f>K257*$K$8+L257*$L$8+M257*$M$8</f>
        <v>0.11379928315412186</v>
      </c>
      <c r="O257" s="66">
        <v>247</v>
      </c>
      <c r="P257" s="66">
        <v>515</v>
      </c>
    </row>
    <row r="258" spans="1:16" ht="15">
      <c r="A258" s="66">
        <v>248</v>
      </c>
      <c r="B258" s="3" t="s">
        <v>528</v>
      </c>
      <c r="C258" s="3" t="s">
        <v>515</v>
      </c>
      <c r="D258" s="16">
        <v>182</v>
      </c>
      <c r="E258" s="17" t="s">
        <v>508</v>
      </c>
      <c r="F258" s="68">
        <v>0.2</v>
      </c>
      <c r="G258" s="56">
        <v>0</v>
      </c>
      <c r="H258" s="61">
        <v>0</v>
      </c>
      <c r="I258" s="39">
        <v>0.57</v>
      </c>
      <c r="J258" s="41"/>
      <c r="K258" s="53">
        <f>F258/$K$9</f>
        <v>0.09259259259259259</v>
      </c>
      <c r="L258" s="44">
        <f>SUM(IF(G258&gt;0,2,0),IF(H258&gt;0,1,0))/$L$9</f>
        <v>0</v>
      </c>
      <c r="M258" s="44">
        <f>I258/$M$9</f>
        <v>0.6129032258064515</v>
      </c>
      <c r="N258" s="45">
        <f>K258*$K$8+L258*$L$8+M258*$M$8</f>
        <v>0.19952210274790916</v>
      </c>
      <c r="O258" s="66">
        <v>248</v>
      </c>
      <c r="P258" s="66">
        <v>262</v>
      </c>
    </row>
    <row r="259" spans="1:16" ht="15">
      <c r="A259" s="66">
        <v>249</v>
      </c>
      <c r="B259" s="3" t="s">
        <v>436</v>
      </c>
      <c r="C259" s="3" t="s">
        <v>153</v>
      </c>
      <c r="D259" s="16">
        <v>165</v>
      </c>
      <c r="E259" s="17" t="s">
        <v>508</v>
      </c>
      <c r="F259" s="68">
        <v>0.35</v>
      </c>
      <c r="G259" s="56">
        <v>0</v>
      </c>
      <c r="H259" s="61">
        <v>0</v>
      </c>
      <c r="I259" s="39">
        <v>0.47</v>
      </c>
      <c r="J259" s="41"/>
      <c r="K259" s="53">
        <f>F259/$K$9</f>
        <v>0.162037037037037</v>
      </c>
      <c r="L259" s="44">
        <f>SUM(IF(G259&gt;0,2,0),IF(H259&gt;0,1,0))/$L$9</f>
        <v>0</v>
      </c>
      <c r="M259" s="44">
        <f>I259/$M$9</f>
        <v>0.5053763440860215</v>
      </c>
      <c r="N259" s="45">
        <f>K259*$K$8+L259*$L$8+M259*$M$8</f>
        <v>0.20736260454002386</v>
      </c>
      <c r="O259" s="66">
        <v>249</v>
      </c>
      <c r="P259" s="66">
        <v>253</v>
      </c>
    </row>
    <row r="260" spans="1:16" ht="15">
      <c r="A260" s="66">
        <v>250</v>
      </c>
      <c r="B260" s="3" t="s">
        <v>459</v>
      </c>
      <c r="C260" s="3" t="s">
        <v>460</v>
      </c>
      <c r="D260" s="16">
        <v>261</v>
      </c>
      <c r="E260" s="17" t="s">
        <v>508</v>
      </c>
      <c r="F260" s="68">
        <v>0.19</v>
      </c>
      <c r="G260" s="56">
        <v>0</v>
      </c>
      <c r="H260" s="61">
        <v>0</v>
      </c>
      <c r="I260" s="39">
        <v>0.45</v>
      </c>
      <c r="J260" s="41"/>
      <c r="K260" s="53">
        <f>F260/$K$9</f>
        <v>0.08796296296296297</v>
      </c>
      <c r="L260" s="44">
        <f>SUM(IF(G260&gt;0,2,0),IF(H260&gt;0,1,0))/$L$9</f>
        <v>0</v>
      </c>
      <c r="M260" s="44">
        <f>I260/$M$9</f>
        <v>0.48387096774193544</v>
      </c>
      <c r="N260" s="45">
        <f>K260*$K$8+L260*$L$8+M260*$M$8</f>
        <v>0.16494922341696533</v>
      </c>
      <c r="O260" s="66">
        <v>250</v>
      </c>
      <c r="P260" s="66">
        <v>392</v>
      </c>
    </row>
    <row r="261" spans="1:16" ht="15">
      <c r="A261" s="66">
        <v>251</v>
      </c>
      <c r="B261" s="3" t="s">
        <v>459</v>
      </c>
      <c r="C261" s="3" t="s">
        <v>154</v>
      </c>
      <c r="D261" s="16">
        <v>202</v>
      </c>
      <c r="E261" s="17" t="s">
        <v>508</v>
      </c>
      <c r="F261" s="68">
        <v>0.11</v>
      </c>
      <c r="G261" s="56">
        <v>0</v>
      </c>
      <c r="H261" s="61">
        <v>0</v>
      </c>
      <c r="I261" s="39">
        <v>0.45</v>
      </c>
      <c r="J261" s="41"/>
      <c r="K261" s="53">
        <f>F261/$K$9</f>
        <v>0.05092592592592592</v>
      </c>
      <c r="L261" s="44">
        <f>SUM(IF(G261&gt;0,2,0),IF(H261&gt;0,1,0))/$L$9</f>
        <v>0</v>
      </c>
      <c r="M261" s="44">
        <f>I261/$M$9</f>
        <v>0.48387096774193544</v>
      </c>
      <c r="N261" s="45">
        <f>K261*$K$8+L261*$L$8+M261*$M$8</f>
        <v>0.1464307048984468</v>
      </c>
      <c r="O261" s="66">
        <v>251</v>
      </c>
      <c r="P261" s="66">
        <v>458</v>
      </c>
    </row>
    <row r="262" spans="1:16" s="9" customFormat="1" ht="15">
      <c r="A262" s="66">
        <v>252</v>
      </c>
      <c r="B262" s="3" t="s">
        <v>459</v>
      </c>
      <c r="C262" s="3" t="s">
        <v>155</v>
      </c>
      <c r="D262" s="16">
        <v>268</v>
      </c>
      <c r="E262" s="17" t="s">
        <v>508</v>
      </c>
      <c r="F262" s="68">
        <v>0.91</v>
      </c>
      <c r="G262" s="56">
        <v>0</v>
      </c>
      <c r="H262" s="61">
        <v>0</v>
      </c>
      <c r="I262" s="39">
        <v>0.45</v>
      </c>
      <c r="J262" s="41"/>
      <c r="K262" s="53">
        <f>F262/$K$9</f>
        <v>0.4212962962962963</v>
      </c>
      <c r="L262" s="44">
        <f>SUM(IF(G262&gt;0,2,0),IF(H262&gt;0,1,0))/$L$9</f>
        <v>0</v>
      </c>
      <c r="M262" s="44">
        <f>I262/$M$9</f>
        <v>0.48387096774193544</v>
      </c>
      <c r="N262" s="45">
        <f>K262*$K$8+L262*$L$8+M262*$M$8</f>
        <v>0.331615890083632</v>
      </c>
      <c r="O262" s="66">
        <v>252</v>
      </c>
      <c r="P262" s="66">
        <v>72</v>
      </c>
    </row>
    <row r="263" spans="1:16" ht="15">
      <c r="A263" s="66">
        <v>253</v>
      </c>
      <c r="B263" s="3" t="s">
        <v>436</v>
      </c>
      <c r="C263" s="3" t="s">
        <v>156</v>
      </c>
      <c r="D263" s="16">
        <v>454</v>
      </c>
      <c r="E263" s="17" t="s">
        <v>510</v>
      </c>
      <c r="F263" s="68">
        <v>0.43</v>
      </c>
      <c r="G263" s="59">
        <v>0</v>
      </c>
      <c r="H263" s="61">
        <v>0</v>
      </c>
      <c r="I263" s="39">
        <v>0.47</v>
      </c>
      <c r="J263" s="41"/>
      <c r="K263" s="53">
        <f>F263/$K$9</f>
        <v>0.19907407407407407</v>
      </c>
      <c r="L263" s="44">
        <f>SUM(IF(G263&gt;0,2,0),IF(H263&gt;0,1,0))/$L$9</f>
        <v>0</v>
      </c>
      <c r="M263" s="44">
        <f>I263/$M$9</f>
        <v>0.5053763440860215</v>
      </c>
      <c r="N263" s="45">
        <f>K263*$K$8+L263*$L$8+M263*$M$8</f>
        <v>0.2258811230585424</v>
      </c>
      <c r="O263" s="66">
        <v>253</v>
      </c>
      <c r="P263" s="66">
        <v>204</v>
      </c>
    </row>
    <row r="264" spans="1:16" ht="15">
      <c r="A264" s="66">
        <v>254</v>
      </c>
      <c r="B264" s="3" t="s">
        <v>524</v>
      </c>
      <c r="C264" s="3" t="s">
        <v>488</v>
      </c>
      <c r="D264" s="16">
        <v>597</v>
      </c>
      <c r="E264" s="17" t="s">
        <v>510</v>
      </c>
      <c r="F264" s="68">
        <v>0.1</v>
      </c>
      <c r="G264" s="60">
        <v>0</v>
      </c>
      <c r="H264" s="61">
        <v>0</v>
      </c>
      <c r="I264" s="39">
        <v>0.52</v>
      </c>
      <c r="J264" s="41"/>
      <c r="K264" s="53">
        <f>F264/$K$9</f>
        <v>0.046296296296296294</v>
      </c>
      <c r="L264" s="44">
        <f>SUM(IF(G264&gt;0,2,0),IF(H264&gt;0,1,0))/$L$9</f>
        <v>0</v>
      </c>
      <c r="M264" s="44">
        <f>I264/$M$9</f>
        <v>0.5591397849462365</v>
      </c>
      <c r="N264" s="45">
        <f>K264*$K$8+L264*$L$8+M264*$M$8</f>
        <v>0.16293309438470727</v>
      </c>
      <c r="O264" s="66">
        <v>254</v>
      </c>
      <c r="P264" s="66">
        <v>396</v>
      </c>
    </row>
    <row r="265" spans="1:16" ht="15">
      <c r="A265" s="66">
        <v>255</v>
      </c>
      <c r="B265" s="59" t="s">
        <v>532</v>
      </c>
      <c r="C265" s="59" t="s">
        <v>432</v>
      </c>
      <c r="D265" s="61">
        <v>79</v>
      </c>
      <c r="E265" s="17" t="s">
        <v>508</v>
      </c>
      <c r="F265" s="68">
        <v>0</v>
      </c>
      <c r="G265" s="59">
        <v>0</v>
      </c>
      <c r="H265" s="61">
        <v>0</v>
      </c>
      <c r="I265" s="39">
        <v>0.45</v>
      </c>
      <c r="J265" s="41"/>
      <c r="K265" s="53">
        <f>F265/$K$9</f>
        <v>0</v>
      </c>
      <c r="L265" s="44">
        <f>SUM(IF(G265&gt;0,2,0),IF(H265&gt;0,1,0))/$L$9</f>
        <v>0</v>
      </c>
      <c r="M265" s="44">
        <f>I265/$M$9</f>
        <v>0.48387096774193544</v>
      </c>
      <c r="N265" s="45">
        <f>K265*$K$8+L265*$L$8+M265*$M$8</f>
        <v>0.12096774193548386</v>
      </c>
      <c r="O265" s="66">
        <v>255</v>
      </c>
      <c r="P265" s="66">
        <v>506</v>
      </c>
    </row>
    <row r="266" spans="1:16" ht="15">
      <c r="A266" s="66">
        <v>256</v>
      </c>
      <c r="B266" s="3" t="s">
        <v>528</v>
      </c>
      <c r="C266" s="3" t="s">
        <v>157</v>
      </c>
      <c r="D266" s="16">
        <v>290</v>
      </c>
      <c r="E266" s="17" t="s">
        <v>508</v>
      </c>
      <c r="F266" s="68">
        <v>0.54</v>
      </c>
      <c r="G266" s="56">
        <v>0</v>
      </c>
      <c r="H266" s="61">
        <v>0</v>
      </c>
      <c r="I266" s="39">
        <v>0.57</v>
      </c>
      <c r="J266" s="41"/>
      <c r="K266" s="53">
        <f>F266/$K$9</f>
        <v>0.25</v>
      </c>
      <c r="L266" s="44">
        <f>SUM(IF(G266&gt;0,2,0),IF(H266&gt;0,1,0))/$L$9</f>
        <v>0</v>
      </c>
      <c r="M266" s="44">
        <f>I266/$M$9</f>
        <v>0.6129032258064515</v>
      </c>
      <c r="N266" s="45">
        <f>K266*$K$8+L266*$L$8+M266*$M$8</f>
        <v>0.2782258064516129</v>
      </c>
      <c r="O266" s="66">
        <v>256</v>
      </c>
      <c r="P266" s="66">
        <v>106</v>
      </c>
    </row>
    <row r="267" spans="1:16" ht="15">
      <c r="A267" s="66">
        <v>257</v>
      </c>
      <c r="B267" s="59" t="s">
        <v>532</v>
      </c>
      <c r="C267" s="59" t="s">
        <v>614</v>
      </c>
      <c r="D267" s="61">
        <v>210</v>
      </c>
      <c r="E267" s="17"/>
      <c r="F267" s="68">
        <v>0.11</v>
      </c>
      <c r="G267" s="59">
        <v>1</v>
      </c>
      <c r="H267" s="61">
        <v>0</v>
      </c>
      <c r="I267" s="39">
        <v>0.45</v>
      </c>
      <c r="J267" s="41"/>
      <c r="K267" s="53">
        <f>F267/$K$9</f>
        <v>0.05092592592592592</v>
      </c>
      <c r="L267" s="44">
        <f>SUM(IF(G267&gt;0,2,0),IF(H267&gt;0,1,0))/$L$9</f>
        <v>0.6666666666666666</v>
      </c>
      <c r="M267" s="44">
        <f>I267/$M$9</f>
        <v>0.48387096774193544</v>
      </c>
      <c r="N267" s="45">
        <f>K267*$K$8+L267*$L$8+M267*$M$8</f>
        <v>0.31309737156511347</v>
      </c>
      <c r="O267" s="66">
        <v>257</v>
      </c>
      <c r="P267" s="66">
        <v>80</v>
      </c>
    </row>
    <row r="268" spans="1:16" ht="15">
      <c r="A268" s="66">
        <v>258</v>
      </c>
      <c r="B268" s="3" t="s">
        <v>532</v>
      </c>
      <c r="C268" s="3" t="s">
        <v>613</v>
      </c>
      <c r="D268" s="16">
        <v>219</v>
      </c>
      <c r="E268" s="17" t="s">
        <v>508</v>
      </c>
      <c r="F268" s="68">
        <v>0</v>
      </c>
      <c r="G268" s="56">
        <v>1</v>
      </c>
      <c r="H268" s="61">
        <v>0</v>
      </c>
      <c r="I268" s="39">
        <v>0.45</v>
      </c>
      <c r="J268" s="41"/>
      <c r="K268" s="53">
        <f>F268/$K$9</f>
        <v>0</v>
      </c>
      <c r="L268" s="44">
        <f>SUM(IF(G268&gt;0,2,0),IF(H268&gt;0,1,0))/$L$9</f>
        <v>0.6666666666666666</v>
      </c>
      <c r="M268" s="44">
        <f>I268/$M$9</f>
        <v>0.48387096774193544</v>
      </c>
      <c r="N268" s="45">
        <f>K268*$K$8+L268*$L$8+M268*$M$8</f>
        <v>0.2876344086021505</v>
      </c>
      <c r="O268" s="66">
        <v>258</v>
      </c>
      <c r="P268" s="66">
        <v>98</v>
      </c>
    </row>
    <row r="269" spans="1:16" ht="15">
      <c r="A269" s="66">
        <v>259</v>
      </c>
      <c r="B269" s="3" t="s">
        <v>535</v>
      </c>
      <c r="C269" s="3" t="s">
        <v>466</v>
      </c>
      <c r="D269" s="16">
        <v>408</v>
      </c>
      <c r="E269" s="17" t="s">
        <v>508</v>
      </c>
      <c r="F269" s="68">
        <v>0.16</v>
      </c>
      <c r="G269" s="56">
        <v>0</v>
      </c>
      <c r="H269" s="61">
        <v>0</v>
      </c>
      <c r="I269" s="39">
        <v>0.73</v>
      </c>
      <c r="J269" s="41"/>
      <c r="K269" s="53">
        <f>F269/$K$9</f>
        <v>0.07407407407407407</v>
      </c>
      <c r="L269" s="44">
        <f>SUM(IF(G269&gt;0,2,0),IF(H269&gt;0,1,0))/$L$9</f>
        <v>0</v>
      </c>
      <c r="M269" s="44">
        <f>I269/$M$9</f>
        <v>0.7849462365591398</v>
      </c>
      <c r="N269" s="45">
        <f>K269*$K$8+L269*$L$8+M269*$M$8</f>
        <v>0.23327359617682197</v>
      </c>
      <c r="O269" s="66">
        <v>259</v>
      </c>
      <c r="P269" s="66">
        <v>186</v>
      </c>
    </row>
    <row r="270" spans="1:16" ht="15">
      <c r="A270" s="66">
        <v>260</v>
      </c>
      <c r="B270" s="3" t="s">
        <v>528</v>
      </c>
      <c r="C270" s="3" t="s">
        <v>158</v>
      </c>
      <c r="D270" s="16">
        <v>285</v>
      </c>
      <c r="E270" s="17" t="s">
        <v>508</v>
      </c>
      <c r="F270" s="68">
        <v>0.27</v>
      </c>
      <c r="G270" s="56">
        <v>0</v>
      </c>
      <c r="H270" s="61">
        <v>0</v>
      </c>
      <c r="I270" s="39">
        <v>0.57</v>
      </c>
      <c r="J270" s="41"/>
      <c r="K270" s="53">
        <f>F270/$K$9</f>
        <v>0.125</v>
      </c>
      <c r="L270" s="44">
        <f>SUM(IF(G270&gt;0,2,0),IF(H270&gt;0,1,0))/$L$9</f>
        <v>0</v>
      </c>
      <c r="M270" s="44">
        <f>I270/$M$9</f>
        <v>0.6129032258064515</v>
      </c>
      <c r="N270" s="45">
        <f>K270*$K$8+L270*$L$8+M270*$M$8</f>
        <v>0.21572580645161288</v>
      </c>
      <c r="O270" s="66">
        <v>260</v>
      </c>
      <c r="P270" s="66">
        <v>228</v>
      </c>
    </row>
    <row r="271" spans="1:16" ht="15">
      <c r="A271" s="66">
        <v>261</v>
      </c>
      <c r="B271" s="59" t="s">
        <v>528</v>
      </c>
      <c r="C271" s="59" t="s">
        <v>159</v>
      </c>
      <c r="D271" s="61">
        <v>111</v>
      </c>
      <c r="E271" s="17" t="s">
        <v>508</v>
      </c>
      <c r="F271" s="68">
        <v>0.17</v>
      </c>
      <c r="G271" s="59">
        <v>0</v>
      </c>
      <c r="H271" s="61">
        <v>0</v>
      </c>
      <c r="I271" s="39">
        <v>0.57</v>
      </c>
      <c r="J271" s="41"/>
      <c r="K271" s="53">
        <f>F271/$K$9</f>
        <v>0.0787037037037037</v>
      </c>
      <c r="L271" s="44">
        <f>SUM(IF(G271&gt;0,2,0),IF(H271&gt;0,1,0))/$L$9</f>
        <v>0</v>
      </c>
      <c r="M271" s="44">
        <f>I271/$M$9</f>
        <v>0.6129032258064515</v>
      </c>
      <c r="N271" s="45">
        <f>K271*$K$8+L271*$L$8+M271*$M$8</f>
        <v>0.19257765830346474</v>
      </c>
      <c r="O271" s="66">
        <v>261</v>
      </c>
      <c r="P271" s="66">
        <v>294</v>
      </c>
    </row>
    <row r="272" spans="1:16" ht="15">
      <c r="A272" s="66">
        <v>262</v>
      </c>
      <c r="B272" s="3" t="s">
        <v>524</v>
      </c>
      <c r="C272" s="3" t="s">
        <v>619</v>
      </c>
      <c r="D272" s="16">
        <v>100</v>
      </c>
      <c r="E272" s="17"/>
      <c r="F272" s="68">
        <v>0</v>
      </c>
      <c r="G272" s="56">
        <v>0</v>
      </c>
      <c r="H272" s="61">
        <v>0</v>
      </c>
      <c r="I272" s="39">
        <v>0.52</v>
      </c>
      <c r="J272" s="41"/>
      <c r="K272" s="53">
        <f>F272/$K$9</f>
        <v>0</v>
      </c>
      <c r="L272" s="44">
        <f>SUM(IF(G272&gt;0,2,0),IF(H272&gt;0,1,0))/$L$9</f>
        <v>0</v>
      </c>
      <c r="M272" s="44">
        <f>I272/$M$9</f>
        <v>0.5591397849462365</v>
      </c>
      <c r="N272" s="45">
        <f>K272*$K$8+L272*$L$8+M272*$M$8</f>
        <v>0.13978494623655913</v>
      </c>
      <c r="O272" s="66">
        <v>262</v>
      </c>
      <c r="P272" s="66">
        <v>475</v>
      </c>
    </row>
    <row r="273" spans="1:16" ht="15">
      <c r="A273" s="66">
        <v>263</v>
      </c>
      <c r="B273" s="3" t="s">
        <v>528</v>
      </c>
      <c r="C273" s="3" t="s">
        <v>160</v>
      </c>
      <c r="D273" s="16">
        <v>116</v>
      </c>
      <c r="E273" s="17" t="s">
        <v>508</v>
      </c>
      <c r="F273" s="68">
        <v>0.34</v>
      </c>
      <c r="G273" s="56">
        <v>0</v>
      </c>
      <c r="H273" s="61">
        <v>0</v>
      </c>
      <c r="I273" s="39">
        <v>0.57</v>
      </c>
      <c r="J273" s="41"/>
      <c r="K273" s="53">
        <f>F273/$K$9</f>
        <v>0.1574074074074074</v>
      </c>
      <c r="L273" s="44">
        <f>SUM(IF(G273&gt;0,2,0),IF(H273&gt;0,1,0))/$L$9</f>
        <v>0</v>
      </c>
      <c r="M273" s="44">
        <f>I273/$M$9</f>
        <v>0.6129032258064515</v>
      </c>
      <c r="N273" s="45">
        <f>K273*$K$8+L273*$L$8+M273*$M$8</f>
        <v>0.2319295101553166</v>
      </c>
      <c r="O273" s="66">
        <v>263</v>
      </c>
      <c r="P273" s="66">
        <v>184</v>
      </c>
    </row>
    <row r="274" spans="1:16" ht="15">
      <c r="A274" s="66">
        <v>264</v>
      </c>
      <c r="B274" s="3" t="s">
        <v>470</v>
      </c>
      <c r="C274" s="3" t="s">
        <v>161</v>
      </c>
      <c r="D274" s="16">
        <v>153</v>
      </c>
      <c r="E274" s="17" t="s">
        <v>508</v>
      </c>
      <c r="F274" s="68">
        <v>0.2</v>
      </c>
      <c r="G274" s="56">
        <v>0</v>
      </c>
      <c r="H274" s="61">
        <v>0</v>
      </c>
      <c r="I274" s="39">
        <v>0.06</v>
      </c>
      <c r="J274" s="41"/>
      <c r="K274" s="53">
        <f>F274/$K$9</f>
        <v>0.09259259259259259</v>
      </c>
      <c r="L274" s="44">
        <f>SUM(IF(G274&gt;0,2,0),IF(H274&gt;0,1,0))/$L$9</f>
        <v>0</v>
      </c>
      <c r="M274" s="44">
        <f>I274/$M$9</f>
        <v>0.06451612903225806</v>
      </c>
      <c r="N274" s="45">
        <f>K274*$K$8+L274*$L$8+M274*$M$8</f>
        <v>0.06242532855436081</v>
      </c>
      <c r="O274" s="66">
        <v>264</v>
      </c>
      <c r="P274" s="66">
        <v>570</v>
      </c>
    </row>
    <row r="275" spans="1:16" ht="15">
      <c r="A275" s="66">
        <v>265</v>
      </c>
      <c r="B275" s="3" t="s">
        <v>436</v>
      </c>
      <c r="C275" s="3" t="s">
        <v>162</v>
      </c>
      <c r="D275" s="16">
        <v>55</v>
      </c>
      <c r="E275" s="17" t="s">
        <v>508</v>
      </c>
      <c r="F275" s="68">
        <v>0.42</v>
      </c>
      <c r="G275" s="56">
        <v>0</v>
      </c>
      <c r="H275" s="61">
        <v>0</v>
      </c>
      <c r="I275" s="39">
        <v>0.47</v>
      </c>
      <c r="J275" s="41"/>
      <c r="K275" s="53">
        <f>F275/$K$9</f>
        <v>0.19444444444444442</v>
      </c>
      <c r="L275" s="44">
        <f>SUM(IF(G275&gt;0,2,0),IF(H275&gt;0,1,0))/$L$9</f>
        <v>0</v>
      </c>
      <c r="M275" s="44">
        <f>I275/$M$9</f>
        <v>0.5053763440860215</v>
      </c>
      <c r="N275" s="45">
        <f>K275*$K$8+L275*$L$8+M275*$M$8</f>
        <v>0.22356630824372759</v>
      </c>
      <c r="O275" s="66">
        <v>265</v>
      </c>
      <c r="P275" s="66">
        <v>210</v>
      </c>
    </row>
    <row r="276" spans="1:16" ht="15">
      <c r="A276" s="66">
        <v>266</v>
      </c>
      <c r="B276" s="3" t="s">
        <v>546</v>
      </c>
      <c r="C276" s="3" t="s">
        <v>163</v>
      </c>
      <c r="D276" s="16">
        <v>96</v>
      </c>
      <c r="E276" s="17" t="s">
        <v>508</v>
      </c>
      <c r="F276" s="68">
        <v>0.18</v>
      </c>
      <c r="G276" s="56">
        <v>0</v>
      </c>
      <c r="H276" s="61">
        <v>0</v>
      </c>
      <c r="I276" s="39">
        <v>0.12</v>
      </c>
      <c r="J276" s="41"/>
      <c r="K276" s="53">
        <f>F276/$K$9</f>
        <v>0.08333333333333333</v>
      </c>
      <c r="L276" s="44">
        <f>SUM(IF(G276&gt;0,2,0),IF(H276&gt;0,1,0))/$L$9</f>
        <v>0</v>
      </c>
      <c r="M276" s="44">
        <f>I276/$M$9</f>
        <v>0.12903225806451613</v>
      </c>
      <c r="N276" s="45">
        <f>K276*$K$8+L276*$L$8+M276*$M$8</f>
        <v>0.07392473118279569</v>
      </c>
      <c r="O276" s="66">
        <v>266</v>
      </c>
      <c r="P276" s="66">
        <v>561</v>
      </c>
    </row>
    <row r="277" spans="1:16" ht="15">
      <c r="A277" s="66">
        <v>267</v>
      </c>
      <c r="B277" s="3" t="s">
        <v>532</v>
      </c>
      <c r="C277" s="3" t="s">
        <v>164</v>
      </c>
      <c r="D277" s="16">
        <v>178</v>
      </c>
      <c r="E277" s="17" t="s">
        <v>508</v>
      </c>
      <c r="F277" s="68">
        <v>0.33</v>
      </c>
      <c r="G277" s="56">
        <v>0</v>
      </c>
      <c r="H277" s="61">
        <v>0</v>
      </c>
      <c r="I277" s="39">
        <v>0.45</v>
      </c>
      <c r="J277" s="41"/>
      <c r="K277" s="53">
        <f>F277/$K$9</f>
        <v>0.15277777777777776</v>
      </c>
      <c r="L277" s="44">
        <f>SUM(IF(G277&gt;0,2,0),IF(H277&gt;0,1,0))/$L$9</f>
        <v>0</v>
      </c>
      <c r="M277" s="44">
        <f>I277/$M$9</f>
        <v>0.48387096774193544</v>
      </c>
      <c r="N277" s="45">
        <f>K277*$K$8+L277*$L$8+M277*$M$8</f>
        <v>0.19735663082437274</v>
      </c>
      <c r="O277" s="66">
        <v>267</v>
      </c>
      <c r="P277" s="66">
        <v>278</v>
      </c>
    </row>
    <row r="278" spans="1:16" ht="15">
      <c r="A278" s="66">
        <v>268</v>
      </c>
      <c r="B278" s="3" t="s">
        <v>436</v>
      </c>
      <c r="C278" s="3" t="s">
        <v>165</v>
      </c>
      <c r="D278" s="16">
        <v>108</v>
      </c>
      <c r="E278" s="17" t="s">
        <v>508</v>
      </c>
      <c r="F278" s="68">
        <v>0.64</v>
      </c>
      <c r="G278" s="56">
        <v>0</v>
      </c>
      <c r="H278" s="61">
        <v>0</v>
      </c>
      <c r="I278" s="39">
        <v>0.47</v>
      </c>
      <c r="J278" s="41"/>
      <c r="K278" s="53">
        <f>F278/$K$9</f>
        <v>0.2962962962962963</v>
      </c>
      <c r="L278" s="44">
        <f>SUM(IF(G278&gt;0,2,0),IF(H278&gt;0,1,0))/$L$9</f>
        <v>0</v>
      </c>
      <c r="M278" s="44">
        <f>I278/$M$9</f>
        <v>0.5053763440860215</v>
      </c>
      <c r="N278" s="45">
        <f>K278*$K$8+L278*$L$8+M278*$M$8</f>
        <v>0.2744922341696535</v>
      </c>
      <c r="O278" s="66">
        <v>268</v>
      </c>
      <c r="P278" s="66">
        <v>111</v>
      </c>
    </row>
    <row r="279" spans="1:16" ht="15">
      <c r="A279" s="66">
        <v>269</v>
      </c>
      <c r="B279" s="3" t="s">
        <v>209</v>
      </c>
      <c r="C279" s="3" t="s">
        <v>166</v>
      </c>
      <c r="D279" s="16">
        <v>157</v>
      </c>
      <c r="E279" s="17" t="s">
        <v>508</v>
      </c>
      <c r="F279" s="68">
        <v>0.25</v>
      </c>
      <c r="G279" s="56">
        <v>0</v>
      </c>
      <c r="H279" s="61">
        <v>0</v>
      </c>
      <c r="I279" s="39">
        <v>0.67</v>
      </c>
      <c r="J279" s="41"/>
      <c r="K279" s="53">
        <f>F279/$K$9</f>
        <v>0.11574074074074073</v>
      </c>
      <c r="L279" s="44">
        <f>SUM(IF(G279&gt;0,2,0),IF(H279&gt;0,1,0))/$L$9</f>
        <v>0</v>
      </c>
      <c r="M279" s="44">
        <f>I279/$M$9</f>
        <v>0.7204301075268817</v>
      </c>
      <c r="N279" s="45">
        <f>K279*$K$8+L279*$L$8+M279*$M$8</f>
        <v>0.2379778972520908</v>
      </c>
      <c r="O279" s="66">
        <v>269</v>
      </c>
      <c r="P279" s="66">
        <v>174</v>
      </c>
    </row>
    <row r="280" spans="1:16" ht="15">
      <c r="A280" s="66">
        <v>270</v>
      </c>
      <c r="B280" s="3" t="s">
        <v>436</v>
      </c>
      <c r="C280" s="3" t="s">
        <v>167</v>
      </c>
      <c r="D280" s="16">
        <v>103</v>
      </c>
      <c r="E280" s="17" t="s">
        <v>508</v>
      </c>
      <c r="F280" s="68">
        <v>0.49</v>
      </c>
      <c r="G280" s="56">
        <v>1</v>
      </c>
      <c r="H280" s="61">
        <v>0</v>
      </c>
      <c r="I280" s="39">
        <v>0.47</v>
      </c>
      <c r="J280" s="41"/>
      <c r="K280" s="53">
        <f>F280/$K$9</f>
        <v>0.22685185185185183</v>
      </c>
      <c r="L280" s="44">
        <f>SUM(IF(G280&gt;0,2,0),IF(H280&gt;0,1,0))/$L$9</f>
        <v>0.6666666666666666</v>
      </c>
      <c r="M280" s="44">
        <f>I280/$M$9</f>
        <v>0.5053763440860215</v>
      </c>
      <c r="N280" s="45">
        <f>K280*$K$8+L280*$L$8+M280*$M$8</f>
        <v>0.40643667861409793</v>
      </c>
      <c r="O280" s="66">
        <v>270</v>
      </c>
      <c r="P280" s="66">
        <v>27</v>
      </c>
    </row>
    <row r="281" spans="1:16" ht="15">
      <c r="A281" s="66">
        <v>271</v>
      </c>
      <c r="B281" s="3" t="s">
        <v>585</v>
      </c>
      <c r="C281" s="3" t="s">
        <v>168</v>
      </c>
      <c r="D281" s="16">
        <v>149</v>
      </c>
      <c r="E281" s="17" t="s">
        <v>508</v>
      </c>
      <c r="F281" s="68">
        <v>0.14</v>
      </c>
      <c r="G281" s="59">
        <v>0</v>
      </c>
      <c r="H281" s="61">
        <v>0</v>
      </c>
      <c r="I281" s="39">
        <v>0.29</v>
      </c>
      <c r="J281" s="41"/>
      <c r="K281" s="53">
        <f>F281/$K$9</f>
        <v>0.06481481481481481</v>
      </c>
      <c r="L281" s="44">
        <f>SUM(IF(G281&gt;0,2,0),IF(H281&gt;0,1,0))/$L$9</f>
        <v>0</v>
      </c>
      <c r="M281" s="44">
        <f>I281/$M$9</f>
        <v>0.31182795698924726</v>
      </c>
      <c r="N281" s="45">
        <f>K281*$K$8+L281*$L$8+M281*$M$8</f>
        <v>0.11036439665471923</v>
      </c>
      <c r="O281" s="66">
        <v>271</v>
      </c>
      <c r="P281" s="66">
        <v>519</v>
      </c>
    </row>
    <row r="282" spans="1:16" ht="15">
      <c r="A282" s="66">
        <v>272</v>
      </c>
      <c r="B282" s="3" t="s">
        <v>531</v>
      </c>
      <c r="C282" s="3" t="s">
        <v>369</v>
      </c>
      <c r="D282" s="16">
        <v>175</v>
      </c>
      <c r="E282" s="17" t="s">
        <v>508</v>
      </c>
      <c r="F282" s="68">
        <v>0</v>
      </c>
      <c r="G282" s="56">
        <v>0</v>
      </c>
      <c r="H282" s="61">
        <v>0</v>
      </c>
      <c r="I282" s="39">
        <v>0.34</v>
      </c>
      <c r="J282" s="41"/>
      <c r="K282" s="53">
        <f>F282/$K$9</f>
        <v>0</v>
      </c>
      <c r="L282" s="44">
        <f>SUM(IF(G282&gt;0,2,0),IF(H282&gt;0,1,0))/$L$9</f>
        <v>0</v>
      </c>
      <c r="M282" s="44">
        <f>I282/$M$9</f>
        <v>0.3655913978494624</v>
      </c>
      <c r="N282" s="45">
        <f>K282*$K$8+L282*$L$8+M282*$M$8</f>
        <v>0.0913978494623656</v>
      </c>
      <c r="O282" s="66">
        <v>272</v>
      </c>
      <c r="P282" s="66">
        <v>546</v>
      </c>
    </row>
    <row r="283" spans="1:16" ht="15">
      <c r="A283" s="66">
        <v>273</v>
      </c>
      <c r="B283" s="3" t="s">
        <v>531</v>
      </c>
      <c r="C283" s="3" t="s">
        <v>371</v>
      </c>
      <c r="D283" s="16">
        <v>130</v>
      </c>
      <c r="E283" s="17" t="s">
        <v>508</v>
      </c>
      <c r="F283" s="68">
        <v>0.03</v>
      </c>
      <c r="G283" s="56">
        <v>0</v>
      </c>
      <c r="H283" s="61">
        <v>0</v>
      </c>
      <c r="I283" s="39">
        <v>0.34</v>
      </c>
      <c r="J283" s="41"/>
      <c r="K283" s="53">
        <f>F283/$K$9</f>
        <v>0.013888888888888888</v>
      </c>
      <c r="L283" s="44">
        <f>SUM(IF(G283&gt;0,2,0),IF(H283&gt;0,1,0))/$L$9</f>
        <v>0</v>
      </c>
      <c r="M283" s="44">
        <f>I283/$M$9</f>
        <v>0.3655913978494624</v>
      </c>
      <c r="N283" s="45">
        <f>K283*$K$8+L283*$L$8+M283*$M$8</f>
        <v>0.09834229390681004</v>
      </c>
      <c r="O283" s="66">
        <v>273</v>
      </c>
      <c r="P283" s="66">
        <v>530</v>
      </c>
    </row>
    <row r="284" spans="1:16" ht="15">
      <c r="A284" s="66">
        <v>274</v>
      </c>
      <c r="B284" s="3" t="s">
        <v>535</v>
      </c>
      <c r="C284" s="3" t="s">
        <v>374</v>
      </c>
      <c r="D284" s="16">
        <v>163</v>
      </c>
      <c r="E284" s="17" t="s">
        <v>508</v>
      </c>
      <c r="F284" s="68">
        <v>0.04</v>
      </c>
      <c r="G284" s="56">
        <v>0</v>
      </c>
      <c r="H284" s="61">
        <v>0</v>
      </c>
      <c r="I284" s="39">
        <v>0.73</v>
      </c>
      <c r="J284" s="41"/>
      <c r="K284" s="53">
        <f>F284/$K$9</f>
        <v>0.018518518518518517</v>
      </c>
      <c r="L284" s="44">
        <f>SUM(IF(G284&gt;0,2,0),IF(H284&gt;0,1,0))/$L$9</f>
        <v>0</v>
      </c>
      <c r="M284" s="44">
        <f>I284/$M$9</f>
        <v>0.7849462365591398</v>
      </c>
      <c r="N284" s="45">
        <f>K284*$K$8+L284*$L$8+M284*$M$8</f>
        <v>0.20549581839904418</v>
      </c>
      <c r="O284" s="66">
        <v>274</v>
      </c>
      <c r="P284" s="66">
        <v>257</v>
      </c>
    </row>
    <row r="285" spans="1:16" ht="15">
      <c r="A285" s="66">
        <v>275</v>
      </c>
      <c r="B285" s="3" t="s">
        <v>536</v>
      </c>
      <c r="C285" s="3" t="s">
        <v>169</v>
      </c>
      <c r="D285" s="16">
        <v>158</v>
      </c>
      <c r="E285" s="17" t="s">
        <v>508</v>
      </c>
      <c r="F285" s="68">
        <v>0.15</v>
      </c>
      <c r="G285" s="56">
        <v>0</v>
      </c>
      <c r="H285" s="61">
        <v>0</v>
      </c>
      <c r="I285" s="39">
        <v>0.19</v>
      </c>
      <c r="J285" s="41"/>
      <c r="K285" s="53">
        <f>F285/$K$9</f>
        <v>0.06944444444444443</v>
      </c>
      <c r="L285" s="44">
        <f>SUM(IF(G285&gt;0,2,0),IF(H285&gt;0,1,0))/$L$9</f>
        <v>0</v>
      </c>
      <c r="M285" s="44">
        <f>I285/$M$9</f>
        <v>0.2043010752688172</v>
      </c>
      <c r="N285" s="45">
        <f>K285*$K$8+L285*$L$8+M285*$M$8</f>
        <v>0.08579749103942652</v>
      </c>
      <c r="O285" s="66">
        <v>275</v>
      </c>
      <c r="P285" s="66">
        <v>557</v>
      </c>
    </row>
    <row r="286" spans="1:16" ht="15">
      <c r="A286" s="66">
        <v>276</v>
      </c>
      <c r="B286" s="3" t="s">
        <v>531</v>
      </c>
      <c r="C286" s="3" t="s">
        <v>403</v>
      </c>
      <c r="D286" s="16">
        <v>145</v>
      </c>
      <c r="E286" s="17" t="s">
        <v>508</v>
      </c>
      <c r="F286" s="68">
        <v>0.25</v>
      </c>
      <c r="G286" s="56">
        <v>0</v>
      </c>
      <c r="H286" s="61">
        <v>0</v>
      </c>
      <c r="I286" s="39">
        <v>0.34</v>
      </c>
      <c r="J286" s="41"/>
      <c r="K286" s="53">
        <f>F286/$K$9</f>
        <v>0.11574074074074073</v>
      </c>
      <c r="L286" s="44">
        <f>SUM(IF(G286&gt;0,2,0),IF(H286&gt;0,1,0))/$L$9</f>
        <v>0</v>
      </c>
      <c r="M286" s="44">
        <f>I286/$M$9</f>
        <v>0.3655913978494624</v>
      </c>
      <c r="N286" s="45">
        <f>K286*$K$8+L286*$L$8+M286*$M$8</f>
        <v>0.14926821983273597</v>
      </c>
      <c r="O286" s="66">
        <v>276</v>
      </c>
      <c r="P286" s="66">
        <v>446</v>
      </c>
    </row>
    <row r="287" spans="1:16" ht="15">
      <c r="A287" s="66">
        <v>277</v>
      </c>
      <c r="B287" s="3" t="s">
        <v>436</v>
      </c>
      <c r="C287" s="3" t="s">
        <v>170</v>
      </c>
      <c r="D287" s="16">
        <v>707</v>
      </c>
      <c r="E287" s="17" t="s">
        <v>509</v>
      </c>
      <c r="F287" s="68">
        <v>0</v>
      </c>
      <c r="G287" s="56">
        <v>1</v>
      </c>
      <c r="H287" s="61">
        <v>0</v>
      </c>
      <c r="I287" s="39">
        <v>0.47</v>
      </c>
      <c r="J287" s="41"/>
      <c r="K287" s="53">
        <f>F287/$K$9</f>
        <v>0</v>
      </c>
      <c r="L287" s="44">
        <f>SUM(IF(G287&gt;0,2,0),IF(H287&gt;0,1,0))/$L$9</f>
        <v>0.6666666666666666</v>
      </c>
      <c r="M287" s="44">
        <f>I287/$M$9</f>
        <v>0.5053763440860215</v>
      </c>
      <c r="N287" s="45">
        <f>K287*$K$8+L287*$L$8+M287*$M$8</f>
        <v>0.293010752688172</v>
      </c>
      <c r="O287" s="66">
        <v>277</v>
      </c>
      <c r="P287" s="66">
        <v>92</v>
      </c>
    </row>
    <row r="288" spans="1:16" ht="15">
      <c r="A288" s="66">
        <v>278</v>
      </c>
      <c r="B288" s="3" t="s">
        <v>528</v>
      </c>
      <c r="C288" s="3" t="s">
        <v>171</v>
      </c>
      <c r="D288" s="16">
        <v>120</v>
      </c>
      <c r="E288" s="17" t="s">
        <v>508</v>
      </c>
      <c r="F288" s="68">
        <v>0.32</v>
      </c>
      <c r="G288" s="56">
        <v>0</v>
      </c>
      <c r="H288" s="61">
        <v>0</v>
      </c>
      <c r="I288" s="39">
        <v>0.57</v>
      </c>
      <c r="J288" s="41"/>
      <c r="K288" s="53">
        <f>F288/$K$9</f>
        <v>0.14814814814814814</v>
      </c>
      <c r="L288" s="44">
        <f>SUM(IF(G288&gt;0,2,0),IF(H288&gt;0,1,0))/$L$9</f>
        <v>0</v>
      </c>
      <c r="M288" s="44">
        <f>I288/$M$9</f>
        <v>0.6129032258064515</v>
      </c>
      <c r="N288" s="45">
        <f>K288*$K$8+L288*$L$8+M288*$M$8</f>
        <v>0.22729988052568695</v>
      </c>
      <c r="O288" s="66">
        <v>278</v>
      </c>
      <c r="P288" s="66">
        <v>194</v>
      </c>
    </row>
    <row r="289" spans="1:16" ht="15">
      <c r="A289" s="66">
        <v>279</v>
      </c>
      <c r="B289" s="59" t="s">
        <v>532</v>
      </c>
      <c r="C289" s="59" t="s">
        <v>172</v>
      </c>
      <c r="D289" s="61">
        <v>110</v>
      </c>
      <c r="E289" s="17" t="s">
        <v>508</v>
      </c>
      <c r="F289" s="68">
        <v>0.55</v>
      </c>
      <c r="G289" s="59">
        <v>0</v>
      </c>
      <c r="H289" s="61">
        <v>0</v>
      </c>
      <c r="I289" s="39">
        <v>0.45</v>
      </c>
      <c r="J289" s="41"/>
      <c r="K289" s="53">
        <f>F289/$K$9</f>
        <v>0.25462962962962965</v>
      </c>
      <c r="L289" s="44">
        <f>SUM(IF(G289&gt;0,2,0),IF(H289&gt;0,1,0))/$L$9</f>
        <v>0</v>
      </c>
      <c r="M289" s="44">
        <f>I289/$M$9</f>
        <v>0.48387096774193544</v>
      </c>
      <c r="N289" s="45">
        <f>K289*$K$8+L289*$L$8+M289*$M$8</f>
        <v>0.2482825567502987</v>
      </c>
      <c r="O289" s="66">
        <v>279</v>
      </c>
      <c r="P289" s="66">
        <v>154</v>
      </c>
    </row>
    <row r="290" spans="1:16" ht="15">
      <c r="A290" s="66">
        <v>280</v>
      </c>
      <c r="B290" s="59" t="s">
        <v>535</v>
      </c>
      <c r="C290" s="59" t="s">
        <v>173</v>
      </c>
      <c r="D290" s="61">
        <v>309</v>
      </c>
      <c r="E290" s="17" t="s">
        <v>508</v>
      </c>
      <c r="F290" s="68">
        <v>0.02</v>
      </c>
      <c r="G290" s="59">
        <v>0</v>
      </c>
      <c r="H290" s="61">
        <v>0</v>
      </c>
      <c r="I290" s="39">
        <v>0.73</v>
      </c>
      <c r="J290" s="41"/>
      <c r="K290" s="53">
        <f>F290/$K$9</f>
        <v>0.009259259259259259</v>
      </c>
      <c r="L290" s="44">
        <f>SUM(IF(G290&gt;0,2,0),IF(H290&gt;0,1,0))/$L$9</f>
        <v>0</v>
      </c>
      <c r="M290" s="44">
        <f>I290/$M$9</f>
        <v>0.7849462365591398</v>
      </c>
      <c r="N290" s="45">
        <f>K290*$K$8+L290*$L$8+M290*$M$8</f>
        <v>0.20086618876941456</v>
      </c>
      <c r="O290" s="66">
        <v>280</v>
      </c>
      <c r="P290" s="66">
        <v>270</v>
      </c>
    </row>
    <row r="291" spans="1:16" ht="15">
      <c r="A291" s="66">
        <v>281</v>
      </c>
      <c r="B291" s="3" t="s">
        <v>528</v>
      </c>
      <c r="C291" s="3" t="s">
        <v>174</v>
      </c>
      <c r="D291" s="16">
        <v>144</v>
      </c>
      <c r="E291" s="17" t="s">
        <v>508</v>
      </c>
      <c r="F291" s="68">
        <v>0.01</v>
      </c>
      <c r="G291" s="56">
        <v>0</v>
      </c>
      <c r="H291" s="61">
        <v>0</v>
      </c>
      <c r="I291" s="39">
        <v>0.57</v>
      </c>
      <c r="J291" s="41"/>
      <c r="K291" s="53">
        <f>F291/$K$9</f>
        <v>0.004629629629629629</v>
      </c>
      <c r="L291" s="44">
        <f>SUM(IF(G291&gt;0,2,0),IF(H291&gt;0,1,0))/$L$9</f>
        <v>0</v>
      </c>
      <c r="M291" s="44">
        <f>I291/$M$9</f>
        <v>0.6129032258064515</v>
      </c>
      <c r="N291" s="45">
        <f>K291*$K$8+L291*$L$8+M291*$M$8</f>
        <v>0.1555406212664277</v>
      </c>
      <c r="O291" s="66">
        <v>281</v>
      </c>
      <c r="P291" s="66">
        <v>415</v>
      </c>
    </row>
    <row r="292" spans="1:16" ht="15">
      <c r="A292" s="66">
        <v>282</v>
      </c>
      <c r="B292" s="3" t="s">
        <v>531</v>
      </c>
      <c r="C292" s="3" t="s">
        <v>372</v>
      </c>
      <c r="D292" s="16">
        <v>1071</v>
      </c>
      <c r="E292" s="17" t="s">
        <v>508</v>
      </c>
      <c r="F292" s="68">
        <v>0</v>
      </c>
      <c r="G292" s="56">
        <v>1</v>
      </c>
      <c r="H292" s="61">
        <v>0</v>
      </c>
      <c r="I292" s="39">
        <v>0.34</v>
      </c>
      <c r="J292" s="41"/>
      <c r="K292" s="53">
        <f>F292/$K$9</f>
        <v>0</v>
      </c>
      <c r="L292" s="44">
        <f>SUM(IF(G292&gt;0,2,0),IF(H292&gt;0,1,0))/$L$9</f>
        <v>0.6666666666666666</v>
      </c>
      <c r="M292" s="44">
        <f>I292/$M$9</f>
        <v>0.3655913978494624</v>
      </c>
      <c r="N292" s="45">
        <f>K292*$K$8+L292*$L$8+M292*$M$8</f>
        <v>0.25806451612903225</v>
      </c>
      <c r="O292" s="66">
        <v>282</v>
      </c>
      <c r="P292" s="66">
        <v>135</v>
      </c>
    </row>
    <row r="293" spans="1:16" ht="15">
      <c r="A293" s="66">
        <v>283</v>
      </c>
      <c r="B293" s="3" t="s">
        <v>459</v>
      </c>
      <c r="C293" s="3" t="s">
        <v>175</v>
      </c>
      <c r="D293" s="16">
        <v>85</v>
      </c>
      <c r="E293" s="17" t="s">
        <v>508</v>
      </c>
      <c r="F293" s="68">
        <v>0.05</v>
      </c>
      <c r="G293" s="56">
        <v>0</v>
      </c>
      <c r="H293" s="61">
        <v>0</v>
      </c>
      <c r="I293" s="39">
        <v>0.45</v>
      </c>
      <c r="J293" s="41"/>
      <c r="K293" s="53">
        <f>F293/$K$9</f>
        <v>0.023148148148148147</v>
      </c>
      <c r="L293" s="44">
        <f>SUM(IF(G293&gt;0,2,0),IF(H293&gt;0,1,0))/$L$9</f>
        <v>0</v>
      </c>
      <c r="M293" s="44">
        <f>I293/$M$9</f>
        <v>0.48387096774193544</v>
      </c>
      <c r="N293" s="45">
        <f>K293*$K$8+L293*$L$8+M293*$M$8</f>
        <v>0.13254181600955794</v>
      </c>
      <c r="O293" s="66">
        <v>283</v>
      </c>
      <c r="P293" s="66">
        <v>484</v>
      </c>
    </row>
    <row r="294" spans="1:16" ht="15">
      <c r="A294" s="66">
        <v>284</v>
      </c>
      <c r="B294" s="3" t="s">
        <v>528</v>
      </c>
      <c r="C294" s="3" t="s">
        <v>176</v>
      </c>
      <c r="D294" s="16">
        <v>223</v>
      </c>
      <c r="E294" s="17" t="s">
        <v>508</v>
      </c>
      <c r="F294" s="68">
        <v>0.24</v>
      </c>
      <c r="G294" s="56">
        <v>1</v>
      </c>
      <c r="H294" s="61">
        <v>0</v>
      </c>
      <c r="I294" s="39">
        <v>0.57</v>
      </c>
      <c r="J294" s="41"/>
      <c r="K294" s="53">
        <f>F294/$K$9</f>
        <v>0.1111111111111111</v>
      </c>
      <c r="L294" s="44">
        <f>SUM(IF(G294&gt;0,2,0),IF(H294&gt;0,1,0))/$L$9</f>
        <v>0.6666666666666666</v>
      </c>
      <c r="M294" s="44">
        <f>I294/$M$9</f>
        <v>0.6129032258064515</v>
      </c>
      <c r="N294" s="45">
        <f>K294*$K$8+L294*$L$8+M294*$M$8</f>
        <v>0.3754480286738351</v>
      </c>
      <c r="O294" s="66">
        <v>284</v>
      </c>
      <c r="P294" s="66">
        <v>41</v>
      </c>
    </row>
    <row r="295" spans="1:16" ht="15">
      <c r="A295" s="66">
        <v>285</v>
      </c>
      <c r="B295" s="3" t="s">
        <v>480</v>
      </c>
      <c r="C295" s="3" t="s">
        <v>388</v>
      </c>
      <c r="D295" s="16">
        <v>271</v>
      </c>
      <c r="E295" s="17" t="s">
        <v>508</v>
      </c>
      <c r="F295" s="68">
        <v>0.26</v>
      </c>
      <c r="G295" s="56">
        <v>1</v>
      </c>
      <c r="H295" s="61">
        <v>0</v>
      </c>
      <c r="I295" s="39">
        <v>0.14</v>
      </c>
      <c r="J295" s="41"/>
      <c r="K295" s="53">
        <f>F295/$K$9</f>
        <v>0.12037037037037036</v>
      </c>
      <c r="L295" s="44">
        <f>SUM(IF(G295&gt;0,2,0),IF(H295&gt;0,1,0))/$L$9</f>
        <v>0.6666666666666666</v>
      </c>
      <c r="M295" s="44">
        <f>I295/$M$9</f>
        <v>0.15053763440860216</v>
      </c>
      <c r="N295" s="45">
        <f>K295*$K$8+L295*$L$8+M295*$M$8</f>
        <v>0.26448626045400236</v>
      </c>
      <c r="O295" s="66">
        <v>285</v>
      </c>
      <c r="P295" s="66">
        <v>128</v>
      </c>
    </row>
    <row r="296" spans="1:16" ht="15">
      <c r="A296" s="66">
        <v>286</v>
      </c>
      <c r="B296" s="3" t="s">
        <v>528</v>
      </c>
      <c r="C296" s="3" t="s">
        <v>177</v>
      </c>
      <c r="D296" s="16">
        <v>128</v>
      </c>
      <c r="E296" s="17" t="s">
        <v>508</v>
      </c>
      <c r="F296" s="68">
        <v>0.23</v>
      </c>
      <c r="G296" s="56">
        <v>0</v>
      </c>
      <c r="H296" s="61">
        <v>0</v>
      </c>
      <c r="I296" s="39">
        <v>0.57</v>
      </c>
      <c r="J296" s="41"/>
      <c r="K296" s="53">
        <f>F296/$K$9</f>
        <v>0.10648148148148148</v>
      </c>
      <c r="L296" s="44">
        <f>SUM(IF(G296&gt;0,2,0),IF(H296&gt;0,1,0))/$L$9</f>
        <v>0</v>
      </c>
      <c r="M296" s="44">
        <f>I296/$M$9</f>
        <v>0.6129032258064515</v>
      </c>
      <c r="N296" s="45">
        <f>K296*$K$8+L296*$L$8+M296*$M$8</f>
        <v>0.20646654719235363</v>
      </c>
      <c r="O296" s="66">
        <v>286</v>
      </c>
      <c r="P296" s="66">
        <v>248</v>
      </c>
    </row>
    <row r="297" spans="1:16" ht="15">
      <c r="A297" s="66">
        <v>287</v>
      </c>
      <c r="B297" s="3" t="s">
        <v>524</v>
      </c>
      <c r="C297" s="3" t="s">
        <v>455</v>
      </c>
      <c r="D297" s="16">
        <v>120</v>
      </c>
      <c r="E297" s="17" t="s">
        <v>508</v>
      </c>
      <c r="F297" s="68">
        <v>0</v>
      </c>
      <c r="G297" s="56">
        <v>0</v>
      </c>
      <c r="H297" s="61">
        <v>0</v>
      </c>
      <c r="I297" s="39">
        <v>0.52</v>
      </c>
      <c r="J297" s="41"/>
      <c r="K297" s="53">
        <f>F297/$K$9</f>
        <v>0</v>
      </c>
      <c r="L297" s="44">
        <f>SUM(IF(G297&gt;0,2,0),IF(H297&gt;0,1,0))/$L$9</f>
        <v>0</v>
      </c>
      <c r="M297" s="44">
        <f>I297/$M$9</f>
        <v>0.5591397849462365</v>
      </c>
      <c r="N297" s="45">
        <f>K297*$K$8+L297*$L$8+M297*$M$8</f>
        <v>0.13978494623655913</v>
      </c>
      <c r="O297" s="66">
        <v>287</v>
      </c>
      <c r="P297" s="66">
        <v>476</v>
      </c>
    </row>
    <row r="298" spans="1:16" ht="15">
      <c r="A298" s="66">
        <v>288</v>
      </c>
      <c r="B298" s="3" t="s">
        <v>528</v>
      </c>
      <c r="C298" s="3" t="s">
        <v>576</v>
      </c>
      <c r="D298" s="16">
        <v>181</v>
      </c>
      <c r="E298" s="17" t="s">
        <v>508</v>
      </c>
      <c r="F298" s="68">
        <v>0.3</v>
      </c>
      <c r="G298" s="56">
        <v>0</v>
      </c>
      <c r="H298" s="61">
        <v>0</v>
      </c>
      <c r="I298" s="39">
        <v>0.57</v>
      </c>
      <c r="J298" s="41"/>
      <c r="K298" s="53">
        <f>F298/$K$9</f>
        <v>0.13888888888888887</v>
      </c>
      <c r="L298" s="44">
        <f>SUM(IF(G298&gt;0,2,0),IF(H298&gt;0,1,0))/$L$9</f>
        <v>0</v>
      </c>
      <c r="M298" s="44">
        <f>I298/$M$9</f>
        <v>0.6129032258064515</v>
      </c>
      <c r="N298" s="45">
        <f>K298*$K$8+L298*$L$8+M298*$M$8</f>
        <v>0.2226702508960573</v>
      </c>
      <c r="O298" s="66">
        <v>288</v>
      </c>
      <c r="P298" s="66">
        <v>206</v>
      </c>
    </row>
    <row r="299" spans="1:16" ht="15">
      <c r="A299" s="66">
        <v>289</v>
      </c>
      <c r="B299" s="3" t="s">
        <v>436</v>
      </c>
      <c r="C299" s="3" t="s">
        <v>178</v>
      </c>
      <c r="D299" s="16">
        <v>88</v>
      </c>
      <c r="E299" s="17" t="s">
        <v>508</v>
      </c>
      <c r="F299" s="68">
        <v>0.5</v>
      </c>
      <c r="G299" s="56">
        <v>0</v>
      </c>
      <c r="H299" s="61">
        <v>0</v>
      </c>
      <c r="I299" s="39">
        <v>0.47</v>
      </c>
      <c r="J299" s="41"/>
      <c r="K299" s="53">
        <f>F299/$K$9</f>
        <v>0.23148148148148145</v>
      </c>
      <c r="L299" s="44">
        <f>SUM(IF(G299&gt;0,2,0),IF(H299&gt;0,1,0))/$L$9</f>
        <v>0</v>
      </c>
      <c r="M299" s="44">
        <f>I299/$M$9</f>
        <v>0.5053763440860215</v>
      </c>
      <c r="N299" s="45">
        <f>K299*$K$8+L299*$L$8+M299*$M$8</f>
        <v>0.2420848267622461</v>
      </c>
      <c r="O299" s="66">
        <v>289</v>
      </c>
      <c r="P299" s="66">
        <v>162</v>
      </c>
    </row>
    <row r="300" spans="1:16" ht="15">
      <c r="A300" s="66">
        <v>290</v>
      </c>
      <c r="B300" s="3" t="s">
        <v>436</v>
      </c>
      <c r="C300" s="3" t="s">
        <v>390</v>
      </c>
      <c r="D300" s="16">
        <v>455</v>
      </c>
      <c r="E300" s="17" t="s">
        <v>508</v>
      </c>
      <c r="F300" s="68">
        <v>0.47</v>
      </c>
      <c r="G300" s="56">
        <v>0</v>
      </c>
      <c r="H300" s="61">
        <v>0</v>
      </c>
      <c r="I300" s="39">
        <v>0.47</v>
      </c>
      <c r="J300" s="41"/>
      <c r="K300" s="53">
        <f>F300/$K$9</f>
        <v>0.21759259259259256</v>
      </c>
      <c r="L300" s="44">
        <f>SUM(IF(G300&gt;0,2,0),IF(H300&gt;0,1,0))/$L$9</f>
        <v>0</v>
      </c>
      <c r="M300" s="44">
        <f>I300/$M$9</f>
        <v>0.5053763440860215</v>
      </c>
      <c r="N300" s="45">
        <f>K300*$K$8+L300*$L$8+M300*$M$8</f>
        <v>0.23514038231780165</v>
      </c>
      <c r="O300" s="66">
        <v>290</v>
      </c>
      <c r="P300" s="66">
        <v>182</v>
      </c>
    </row>
    <row r="301" spans="1:16" ht="15">
      <c r="A301" s="66">
        <v>291</v>
      </c>
      <c r="B301" s="3" t="s">
        <v>525</v>
      </c>
      <c r="C301" s="3" t="s">
        <v>391</v>
      </c>
      <c r="D301" s="16">
        <v>620</v>
      </c>
      <c r="E301" s="17" t="s">
        <v>508</v>
      </c>
      <c r="F301" s="68">
        <v>0.07</v>
      </c>
      <c r="G301" s="56">
        <v>1</v>
      </c>
      <c r="H301" s="61">
        <v>0</v>
      </c>
      <c r="I301" s="39">
        <v>0.32</v>
      </c>
      <c r="J301" s="41"/>
      <c r="K301" s="53">
        <f>F301/$K$9</f>
        <v>0.032407407407407406</v>
      </c>
      <c r="L301" s="44">
        <f>SUM(IF(G301&gt;0,2,0),IF(H301&gt;0,1,0))/$L$9</f>
        <v>0.6666666666666666</v>
      </c>
      <c r="M301" s="44">
        <f>I301/$M$9</f>
        <v>0.3440860215053763</v>
      </c>
      <c r="N301" s="45">
        <f>K301*$K$8+L301*$L$8+M301*$M$8</f>
        <v>0.2688918757467144</v>
      </c>
      <c r="O301" s="66">
        <v>291</v>
      </c>
      <c r="P301" s="66">
        <v>121</v>
      </c>
    </row>
    <row r="302" spans="1:16" ht="15">
      <c r="A302" s="66">
        <v>292</v>
      </c>
      <c r="B302" s="3" t="s">
        <v>436</v>
      </c>
      <c r="C302" s="3" t="s">
        <v>494</v>
      </c>
      <c r="D302" s="16">
        <v>127</v>
      </c>
      <c r="E302" s="17" t="s">
        <v>508</v>
      </c>
      <c r="F302" s="68">
        <v>0.18</v>
      </c>
      <c r="G302" s="56">
        <v>0</v>
      </c>
      <c r="H302" s="61">
        <v>0</v>
      </c>
      <c r="I302" s="39">
        <v>0.47</v>
      </c>
      <c r="J302" s="41"/>
      <c r="K302" s="53">
        <f>F302/$K$9</f>
        <v>0.08333333333333333</v>
      </c>
      <c r="L302" s="44">
        <f>SUM(IF(G302&gt;0,2,0),IF(H302&gt;0,1,0))/$L$9</f>
        <v>0</v>
      </c>
      <c r="M302" s="44">
        <f>I302/$M$9</f>
        <v>0.5053763440860215</v>
      </c>
      <c r="N302" s="45">
        <f>K302*$K$8+L302*$L$8+M302*$M$8</f>
        <v>0.16801075268817203</v>
      </c>
      <c r="O302" s="66">
        <v>292</v>
      </c>
      <c r="P302" s="66">
        <v>380</v>
      </c>
    </row>
    <row r="303" spans="1:16" ht="15">
      <c r="A303" s="66">
        <v>293</v>
      </c>
      <c r="B303" s="3" t="s">
        <v>585</v>
      </c>
      <c r="C303" s="3" t="s">
        <v>179</v>
      </c>
      <c r="D303" s="16">
        <v>138</v>
      </c>
      <c r="E303" s="17" t="s">
        <v>508</v>
      </c>
      <c r="F303" s="68">
        <v>0.02</v>
      </c>
      <c r="G303" s="56">
        <v>1</v>
      </c>
      <c r="H303" s="61">
        <v>0</v>
      </c>
      <c r="I303" s="39">
        <v>0.29</v>
      </c>
      <c r="J303" s="41"/>
      <c r="K303" s="53">
        <f>F303/$K$9</f>
        <v>0.009259259259259259</v>
      </c>
      <c r="L303" s="44">
        <f>SUM(IF(G303&gt;0,2,0),IF(H303&gt;0,1,0))/$L$9</f>
        <v>0.6666666666666666</v>
      </c>
      <c r="M303" s="44">
        <f>I303/$M$9</f>
        <v>0.31182795698924726</v>
      </c>
      <c r="N303" s="45">
        <f>K303*$K$8+L303*$L$8+M303*$M$8</f>
        <v>0.2492532855436081</v>
      </c>
      <c r="O303" s="66">
        <v>293</v>
      </c>
      <c r="P303" s="66">
        <v>150</v>
      </c>
    </row>
    <row r="304" spans="1:16" ht="15">
      <c r="A304" s="66">
        <v>294</v>
      </c>
      <c r="B304" s="3" t="s">
        <v>209</v>
      </c>
      <c r="C304" s="3" t="s">
        <v>180</v>
      </c>
      <c r="D304" s="16">
        <v>170</v>
      </c>
      <c r="E304" s="17" t="s">
        <v>509</v>
      </c>
      <c r="F304" s="68">
        <v>0.25</v>
      </c>
      <c r="G304" s="56">
        <v>0</v>
      </c>
      <c r="H304" s="61">
        <v>0</v>
      </c>
      <c r="I304" s="39">
        <v>0.67</v>
      </c>
      <c r="J304" s="41"/>
      <c r="K304" s="53">
        <f>F304/$K$9</f>
        <v>0.11574074074074073</v>
      </c>
      <c r="L304" s="44">
        <f>SUM(IF(G304&gt;0,2,0),IF(H304&gt;0,1,0))/$L$9</f>
        <v>0</v>
      </c>
      <c r="M304" s="44">
        <f>I304/$M$9</f>
        <v>0.7204301075268817</v>
      </c>
      <c r="N304" s="45">
        <f>K304*$K$8+L304*$L$8+M304*$M$8</f>
        <v>0.2379778972520908</v>
      </c>
      <c r="O304" s="66">
        <v>294</v>
      </c>
      <c r="P304" s="66">
        <v>175</v>
      </c>
    </row>
    <row r="305" spans="1:16" ht="15">
      <c r="A305" s="66">
        <v>295</v>
      </c>
      <c r="B305" s="3" t="s">
        <v>528</v>
      </c>
      <c r="C305" s="3" t="s">
        <v>181</v>
      </c>
      <c r="D305" s="16">
        <v>110</v>
      </c>
      <c r="E305" s="17" t="s">
        <v>508</v>
      </c>
      <c r="F305" s="68">
        <v>0.22</v>
      </c>
      <c r="G305" s="56">
        <v>0</v>
      </c>
      <c r="H305" s="61">
        <v>0</v>
      </c>
      <c r="I305" s="39">
        <v>0.57</v>
      </c>
      <c r="J305" s="41"/>
      <c r="K305" s="53">
        <f>F305/$K$9</f>
        <v>0.10185185185185185</v>
      </c>
      <c r="L305" s="44">
        <f>SUM(IF(G305&gt;0,2,0),IF(H305&gt;0,1,0))/$L$9</f>
        <v>0</v>
      </c>
      <c r="M305" s="44">
        <f>I305/$M$9</f>
        <v>0.6129032258064515</v>
      </c>
      <c r="N305" s="45">
        <f>K305*$K$8+L305*$L$8+M305*$M$8</f>
        <v>0.2041517323775388</v>
      </c>
      <c r="O305" s="66">
        <v>295</v>
      </c>
      <c r="P305" s="66">
        <v>254</v>
      </c>
    </row>
    <row r="306" spans="1:16" ht="15">
      <c r="A306" s="66">
        <v>296</v>
      </c>
      <c r="B306" s="3" t="s">
        <v>480</v>
      </c>
      <c r="C306" s="3" t="s">
        <v>507</v>
      </c>
      <c r="D306" s="16">
        <v>867</v>
      </c>
      <c r="E306" s="17" t="s">
        <v>508</v>
      </c>
      <c r="F306" s="68">
        <v>0</v>
      </c>
      <c r="G306" s="59">
        <v>0</v>
      </c>
      <c r="H306" s="61">
        <v>0</v>
      </c>
      <c r="I306" s="39">
        <v>0.14</v>
      </c>
      <c r="J306" s="41"/>
      <c r="K306" s="53">
        <f>F306/$K$9</f>
        <v>0</v>
      </c>
      <c r="L306" s="44">
        <f>SUM(IF(G306&gt;0,2,0),IF(H306&gt;0,1,0))/$L$9</f>
        <v>0</v>
      </c>
      <c r="M306" s="44">
        <f>I306/$M$9</f>
        <v>0.15053763440860216</v>
      </c>
      <c r="N306" s="45">
        <f>K306*$K$8+L306*$L$8+M306*$M$8</f>
        <v>0.03763440860215054</v>
      </c>
      <c r="O306" s="66">
        <v>296</v>
      </c>
      <c r="P306" s="66">
        <v>583</v>
      </c>
    </row>
    <row r="307" spans="1:16" ht="15">
      <c r="A307" s="66">
        <v>297</v>
      </c>
      <c r="B307" s="3" t="s">
        <v>469</v>
      </c>
      <c r="C307" s="3" t="s">
        <v>182</v>
      </c>
      <c r="D307" s="16">
        <v>480</v>
      </c>
      <c r="E307" s="17" t="s">
        <v>508</v>
      </c>
      <c r="F307" s="68">
        <v>0.03</v>
      </c>
      <c r="G307" s="60">
        <v>1</v>
      </c>
      <c r="H307" s="61">
        <v>1</v>
      </c>
      <c r="I307" s="39">
        <v>0.1</v>
      </c>
      <c r="J307" s="41"/>
      <c r="K307" s="53">
        <f>F307/$K$9</f>
        <v>0.013888888888888888</v>
      </c>
      <c r="L307" s="44">
        <f>SUM(IF(G307&gt;0,2,0),IF(H307&gt;0,1,0))/$L$9</f>
        <v>1</v>
      </c>
      <c r="M307" s="44">
        <f>I307/$M$9</f>
        <v>0.10752688172043011</v>
      </c>
      <c r="N307" s="45">
        <f>K307*$K$8+L307*$L$8+M307*$M$8</f>
        <v>0.2838261648745519</v>
      </c>
      <c r="O307" s="66">
        <v>297</v>
      </c>
      <c r="P307" s="66">
        <v>101</v>
      </c>
    </row>
    <row r="308" spans="1:16" ht="15">
      <c r="A308" s="66">
        <v>298</v>
      </c>
      <c r="B308" s="3" t="s">
        <v>532</v>
      </c>
      <c r="C308" s="3" t="s">
        <v>183</v>
      </c>
      <c r="D308" s="16">
        <v>87</v>
      </c>
      <c r="E308" s="17" t="s">
        <v>508</v>
      </c>
      <c r="F308" s="68">
        <v>0.45</v>
      </c>
      <c r="G308" s="59">
        <v>0</v>
      </c>
      <c r="H308" s="61">
        <v>0</v>
      </c>
      <c r="I308" s="39">
        <v>0.45</v>
      </c>
      <c r="J308" s="41"/>
      <c r="K308" s="53">
        <f>F308/$K$9</f>
        <v>0.20833333333333331</v>
      </c>
      <c r="L308" s="44">
        <f>SUM(IF(G308&gt;0,2,0),IF(H308&gt;0,1,0))/$L$9</f>
        <v>0</v>
      </c>
      <c r="M308" s="44">
        <f>I308/$M$9</f>
        <v>0.48387096774193544</v>
      </c>
      <c r="N308" s="45">
        <f>K308*$K$8+L308*$L$8+M308*$M$8</f>
        <v>0.2251344086021505</v>
      </c>
      <c r="O308" s="66">
        <v>298</v>
      </c>
      <c r="P308" s="66">
        <v>209</v>
      </c>
    </row>
    <row r="309" spans="1:16" ht="15">
      <c r="A309" s="66">
        <v>299</v>
      </c>
      <c r="B309" s="3" t="s">
        <v>528</v>
      </c>
      <c r="C309" s="3" t="s">
        <v>184</v>
      </c>
      <c r="D309" s="16">
        <v>212</v>
      </c>
      <c r="E309" s="17" t="s">
        <v>508</v>
      </c>
      <c r="F309" s="68">
        <v>0.04</v>
      </c>
      <c r="G309" s="56">
        <v>1</v>
      </c>
      <c r="H309" s="61">
        <v>0</v>
      </c>
      <c r="I309" s="39">
        <v>0.57</v>
      </c>
      <c r="J309" s="41"/>
      <c r="K309" s="53">
        <f>F309/$K$9</f>
        <v>0.018518518518518517</v>
      </c>
      <c r="L309" s="44">
        <f>SUM(IF(G309&gt;0,2,0),IF(H309&gt;0,1,0))/$L$9</f>
        <v>0.6666666666666666</v>
      </c>
      <c r="M309" s="44">
        <f>I309/$M$9</f>
        <v>0.6129032258064515</v>
      </c>
      <c r="N309" s="45">
        <f>K309*$K$8+L309*$L$8+M309*$M$8</f>
        <v>0.3291517323775388</v>
      </c>
      <c r="O309" s="66">
        <v>299</v>
      </c>
      <c r="P309" s="66">
        <v>70</v>
      </c>
    </row>
    <row r="310" spans="1:16" ht="15">
      <c r="A310" s="66">
        <v>300</v>
      </c>
      <c r="B310" s="3" t="s">
        <v>531</v>
      </c>
      <c r="C310" s="3" t="s">
        <v>562</v>
      </c>
      <c r="D310" s="16">
        <v>219</v>
      </c>
      <c r="E310" s="17" t="s">
        <v>509</v>
      </c>
      <c r="F310" s="68">
        <v>0</v>
      </c>
      <c r="G310" s="56">
        <v>0</v>
      </c>
      <c r="H310" s="61">
        <v>0</v>
      </c>
      <c r="I310" s="39">
        <v>0.34</v>
      </c>
      <c r="J310" s="41"/>
      <c r="K310" s="53">
        <f>F310/$K$9</f>
        <v>0</v>
      </c>
      <c r="L310" s="44">
        <f>SUM(IF(G310&gt;0,2,0),IF(H310&gt;0,1,0))/$L$9</f>
        <v>0</v>
      </c>
      <c r="M310" s="44">
        <f>I310/$M$9</f>
        <v>0.3655913978494624</v>
      </c>
      <c r="N310" s="45">
        <f>K310*$K$8+L310*$L$8+M310*$M$8</f>
        <v>0.0913978494623656</v>
      </c>
      <c r="O310" s="66">
        <v>300</v>
      </c>
      <c r="P310" s="66">
        <v>547</v>
      </c>
    </row>
    <row r="311" spans="1:16" ht="15">
      <c r="A311" s="66">
        <v>301</v>
      </c>
      <c r="B311" s="3" t="s">
        <v>524</v>
      </c>
      <c r="C311" s="3" t="s">
        <v>185</v>
      </c>
      <c r="D311" s="16">
        <v>330</v>
      </c>
      <c r="E311" s="17" t="s">
        <v>509</v>
      </c>
      <c r="F311" s="68">
        <v>0.08</v>
      </c>
      <c r="G311" s="56">
        <v>0</v>
      </c>
      <c r="H311" s="61">
        <v>0</v>
      </c>
      <c r="I311" s="39">
        <v>0.52</v>
      </c>
      <c r="J311" s="41"/>
      <c r="K311" s="53">
        <f>F311/$K$9</f>
        <v>0.037037037037037035</v>
      </c>
      <c r="L311" s="44">
        <f>SUM(IF(G311&gt;0,2,0),IF(H311&gt;0,1,0))/$L$9</f>
        <v>0</v>
      </c>
      <c r="M311" s="44">
        <f>I311/$M$9</f>
        <v>0.5591397849462365</v>
      </c>
      <c r="N311" s="45">
        <f>K311*$K$8+L311*$L$8+M311*$M$8</f>
        <v>0.15830346475507764</v>
      </c>
      <c r="O311" s="66">
        <v>301</v>
      </c>
      <c r="P311" s="66">
        <v>414</v>
      </c>
    </row>
    <row r="312" spans="1:16" ht="15">
      <c r="A312" s="66">
        <v>302</v>
      </c>
      <c r="B312" s="3" t="s">
        <v>528</v>
      </c>
      <c r="C312" s="3" t="s">
        <v>186</v>
      </c>
      <c r="D312" s="16">
        <v>667</v>
      </c>
      <c r="E312" s="17" t="s">
        <v>508</v>
      </c>
      <c r="F312" s="68">
        <v>0.08</v>
      </c>
      <c r="G312" s="56">
        <v>1</v>
      </c>
      <c r="H312" s="61">
        <v>0</v>
      </c>
      <c r="I312" s="39">
        <v>0.57</v>
      </c>
      <c r="J312" s="41"/>
      <c r="K312" s="53">
        <f>F312/$K$9</f>
        <v>0.037037037037037035</v>
      </c>
      <c r="L312" s="44">
        <f>SUM(IF(G312&gt;0,2,0),IF(H312&gt;0,1,0))/$L$9</f>
        <v>0.6666666666666666</v>
      </c>
      <c r="M312" s="44">
        <f>I312/$M$9</f>
        <v>0.6129032258064515</v>
      </c>
      <c r="N312" s="45">
        <f>K312*$K$8+L312*$L$8+M312*$M$8</f>
        <v>0.33841099163679805</v>
      </c>
      <c r="O312" s="66">
        <v>302</v>
      </c>
      <c r="P312" s="66">
        <v>65</v>
      </c>
    </row>
    <row r="313" spans="1:16" ht="15">
      <c r="A313" s="66">
        <v>303</v>
      </c>
      <c r="B313" s="3" t="s">
        <v>459</v>
      </c>
      <c r="C313" s="3" t="s">
        <v>187</v>
      </c>
      <c r="D313" s="16">
        <v>224</v>
      </c>
      <c r="E313" s="17" t="s">
        <v>508</v>
      </c>
      <c r="F313" s="68">
        <v>0.13</v>
      </c>
      <c r="G313" s="56">
        <v>0</v>
      </c>
      <c r="H313" s="61">
        <v>0</v>
      </c>
      <c r="I313" s="39">
        <v>0.45</v>
      </c>
      <c r="J313" s="41"/>
      <c r="K313" s="53">
        <f>F313/$K$9</f>
        <v>0.06018518518518518</v>
      </c>
      <c r="L313" s="44">
        <f>SUM(IF(G313&gt;0,2,0),IF(H313&gt;0,1,0))/$L$9</f>
        <v>0</v>
      </c>
      <c r="M313" s="44">
        <f>I313/$M$9</f>
        <v>0.48387096774193544</v>
      </c>
      <c r="N313" s="45">
        <f>K313*$K$8+L313*$L$8+M313*$M$8</f>
        <v>0.15106033452807646</v>
      </c>
      <c r="O313" s="66">
        <v>303</v>
      </c>
      <c r="P313" s="66">
        <v>441</v>
      </c>
    </row>
    <row r="314" spans="1:16" ht="15">
      <c r="A314" s="66">
        <v>304</v>
      </c>
      <c r="B314" s="3" t="s">
        <v>209</v>
      </c>
      <c r="C314" s="3" t="s">
        <v>188</v>
      </c>
      <c r="D314" s="16">
        <v>647</v>
      </c>
      <c r="E314" s="17" t="s">
        <v>508</v>
      </c>
      <c r="F314" s="68">
        <v>0</v>
      </c>
      <c r="G314" s="56">
        <v>0</v>
      </c>
      <c r="H314" s="61">
        <v>0</v>
      </c>
      <c r="I314" s="39">
        <v>0.67</v>
      </c>
      <c r="J314" s="41"/>
      <c r="K314" s="53">
        <f>F314/$K$9</f>
        <v>0</v>
      </c>
      <c r="L314" s="44">
        <f>SUM(IF(G314&gt;0,2,0),IF(H314&gt;0,1,0))/$L$9</f>
        <v>0</v>
      </c>
      <c r="M314" s="44">
        <f>I314/$M$9</f>
        <v>0.7204301075268817</v>
      </c>
      <c r="N314" s="45">
        <f>K314*$K$8+L314*$L$8+M314*$M$8</f>
        <v>0.18010752688172044</v>
      </c>
      <c r="O314" s="66">
        <v>304</v>
      </c>
      <c r="P314" s="66">
        <v>337</v>
      </c>
    </row>
    <row r="315" spans="1:16" ht="15">
      <c r="A315" s="66">
        <v>305</v>
      </c>
      <c r="B315" s="3" t="s">
        <v>532</v>
      </c>
      <c r="C315" s="3" t="s">
        <v>392</v>
      </c>
      <c r="D315" s="16">
        <v>166</v>
      </c>
      <c r="E315" s="17" t="s">
        <v>508</v>
      </c>
      <c r="F315" s="68">
        <v>0.33</v>
      </c>
      <c r="G315" s="56">
        <v>0</v>
      </c>
      <c r="H315" s="61">
        <v>0</v>
      </c>
      <c r="I315" s="39">
        <v>0.45</v>
      </c>
      <c r="J315" s="41"/>
      <c r="K315" s="53">
        <f>F315/$K$9</f>
        <v>0.15277777777777776</v>
      </c>
      <c r="L315" s="44">
        <f>SUM(IF(G315&gt;0,2,0),IF(H315&gt;0,1,0))/$L$9</f>
        <v>0</v>
      </c>
      <c r="M315" s="44">
        <f>I315/$M$9</f>
        <v>0.48387096774193544</v>
      </c>
      <c r="N315" s="45">
        <f>K315*$K$8+L315*$L$8+M315*$M$8</f>
        <v>0.19735663082437274</v>
      </c>
      <c r="O315" s="66">
        <v>305</v>
      </c>
      <c r="P315" s="66">
        <v>279</v>
      </c>
    </row>
    <row r="316" spans="1:16" ht="15">
      <c r="A316" s="66">
        <v>306</v>
      </c>
      <c r="B316" s="3" t="s">
        <v>209</v>
      </c>
      <c r="C316" s="3" t="s">
        <v>189</v>
      </c>
      <c r="D316" s="16">
        <v>419</v>
      </c>
      <c r="E316" s="17" t="s">
        <v>509</v>
      </c>
      <c r="F316" s="68">
        <v>0.02</v>
      </c>
      <c r="G316" s="56">
        <v>0</v>
      </c>
      <c r="H316" s="61">
        <v>0</v>
      </c>
      <c r="I316" s="39">
        <v>0.67</v>
      </c>
      <c r="J316" s="41"/>
      <c r="K316" s="53">
        <f>F316/$K$9</f>
        <v>0.009259259259259259</v>
      </c>
      <c r="L316" s="44">
        <f>SUM(IF(G316&gt;0,2,0),IF(H316&gt;0,1,0))/$L$9</f>
        <v>0</v>
      </c>
      <c r="M316" s="44">
        <f>I316/$M$9</f>
        <v>0.7204301075268817</v>
      </c>
      <c r="N316" s="45">
        <f>K316*$K$8+L316*$L$8+M316*$M$8</f>
        <v>0.18473715651135006</v>
      </c>
      <c r="O316" s="66">
        <v>306</v>
      </c>
      <c r="P316" s="66">
        <v>325</v>
      </c>
    </row>
    <row r="317" spans="1:16" ht="15">
      <c r="A317" s="66">
        <v>307</v>
      </c>
      <c r="B317" s="59" t="s">
        <v>436</v>
      </c>
      <c r="C317" s="59" t="s">
        <v>190</v>
      </c>
      <c r="D317" s="61">
        <v>94</v>
      </c>
      <c r="E317" s="17" t="s">
        <v>508</v>
      </c>
      <c r="F317" s="68">
        <v>0.51</v>
      </c>
      <c r="G317" s="59">
        <v>0</v>
      </c>
      <c r="H317" s="61">
        <v>0</v>
      </c>
      <c r="I317" s="39">
        <v>0.47</v>
      </c>
      <c r="J317" s="41"/>
      <c r="K317" s="53">
        <f>F317/$K$9</f>
        <v>0.2361111111111111</v>
      </c>
      <c r="L317" s="44">
        <f>SUM(IF(G317&gt;0,2,0),IF(H317&gt;0,1,0))/$L$9</f>
        <v>0</v>
      </c>
      <c r="M317" s="44">
        <f>I317/$M$9</f>
        <v>0.5053763440860215</v>
      </c>
      <c r="N317" s="45">
        <f>K317*$K$8+L317*$L$8+M317*$M$8</f>
        <v>0.24439964157706093</v>
      </c>
      <c r="O317" s="66">
        <v>307</v>
      </c>
      <c r="P317" s="66">
        <v>158</v>
      </c>
    </row>
    <row r="318" spans="1:16" ht="15">
      <c r="A318" s="66">
        <v>308</v>
      </c>
      <c r="B318" s="3" t="s">
        <v>547</v>
      </c>
      <c r="C318" s="3" t="s">
        <v>471</v>
      </c>
      <c r="D318" s="16">
        <v>169</v>
      </c>
      <c r="E318" s="17" t="s">
        <v>508</v>
      </c>
      <c r="F318" s="68">
        <v>1.3</v>
      </c>
      <c r="G318" s="56">
        <v>1</v>
      </c>
      <c r="H318" s="61">
        <v>0</v>
      </c>
      <c r="I318" s="39">
        <v>0.31</v>
      </c>
      <c r="J318" s="41"/>
      <c r="K318" s="53">
        <f>F318/$K$9</f>
        <v>0.6018518518518519</v>
      </c>
      <c r="L318" s="44">
        <f>SUM(IF(G318&gt;0,2,0),IF(H318&gt;0,1,0))/$L$9</f>
        <v>0.6666666666666666</v>
      </c>
      <c r="M318" s="44">
        <f>I318/$M$9</f>
        <v>0.3333333333333333</v>
      </c>
      <c r="N318" s="45">
        <f>K318*$K$8+L318*$L$8+M318*$M$8</f>
        <v>0.5509259259259259</v>
      </c>
      <c r="O318" s="66">
        <v>308</v>
      </c>
      <c r="P318" s="66">
        <v>2</v>
      </c>
    </row>
    <row r="319" spans="1:16" ht="15">
      <c r="A319" s="66">
        <v>309</v>
      </c>
      <c r="B319" s="3" t="s">
        <v>526</v>
      </c>
      <c r="C319" s="3" t="s">
        <v>521</v>
      </c>
      <c r="D319" s="16">
        <v>483</v>
      </c>
      <c r="E319" s="17" t="s">
        <v>508</v>
      </c>
      <c r="F319" s="68">
        <v>0.67</v>
      </c>
      <c r="G319" s="56">
        <v>0</v>
      </c>
      <c r="H319" s="61">
        <v>0</v>
      </c>
      <c r="I319" s="39">
        <v>0.23</v>
      </c>
      <c r="J319" s="41"/>
      <c r="K319" s="53">
        <f>F319/$K$9</f>
        <v>0.3101851851851852</v>
      </c>
      <c r="L319" s="44">
        <f>SUM(IF(G319&gt;0,2,0),IF(H319&gt;0,1,0))/$L$9</f>
        <v>0</v>
      </c>
      <c r="M319" s="44">
        <f>I319/$M$9</f>
        <v>0.24731182795698925</v>
      </c>
      <c r="N319" s="45">
        <f>K319*$K$8+L319*$L$8+M319*$M$8</f>
        <v>0.2169205495818399</v>
      </c>
      <c r="O319" s="66">
        <v>309</v>
      </c>
      <c r="P319" s="66">
        <v>230</v>
      </c>
    </row>
    <row r="320" spans="1:16" ht="15">
      <c r="A320" s="66">
        <v>310</v>
      </c>
      <c r="B320" s="3" t="s">
        <v>464</v>
      </c>
      <c r="C320" s="3" t="s">
        <v>191</v>
      </c>
      <c r="D320" s="16">
        <v>541</v>
      </c>
      <c r="E320" s="17" t="s">
        <v>508</v>
      </c>
      <c r="F320" s="68">
        <v>0.1</v>
      </c>
      <c r="G320" s="56">
        <v>1</v>
      </c>
      <c r="H320" s="61">
        <v>0</v>
      </c>
      <c r="I320" s="39">
        <v>0.24</v>
      </c>
      <c r="J320" s="41"/>
      <c r="K320" s="53">
        <f>F320/$K$9</f>
        <v>0.046296296296296294</v>
      </c>
      <c r="L320" s="44">
        <f>SUM(IF(G320&gt;0,2,0),IF(H320&gt;0,1,0))/$L$9</f>
        <v>0.6666666666666666</v>
      </c>
      <c r="M320" s="44">
        <f>I320/$M$9</f>
        <v>0.25806451612903225</v>
      </c>
      <c r="N320" s="45">
        <f>K320*$K$8+L320*$L$8+M320*$M$8</f>
        <v>0.2543309438470729</v>
      </c>
      <c r="O320" s="66">
        <v>310</v>
      </c>
      <c r="P320" s="66">
        <v>138</v>
      </c>
    </row>
    <row r="321" spans="1:16" ht="15">
      <c r="A321" s="66">
        <v>311</v>
      </c>
      <c r="B321" s="3" t="s">
        <v>528</v>
      </c>
      <c r="C321" s="3" t="s">
        <v>192</v>
      </c>
      <c r="D321" s="16">
        <v>396</v>
      </c>
      <c r="E321" s="17" t="s">
        <v>508</v>
      </c>
      <c r="F321" s="68">
        <v>0.16</v>
      </c>
      <c r="G321" s="56">
        <v>0</v>
      </c>
      <c r="H321" s="61">
        <v>0</v>
      </c>
      <c r="I321" s="39">
        <v>0.57</v>
      </c>
      <c r="J321" s="41"/>
      <c r="K321" s="53">
        <f>F321/$K$9</f>
        <v>0.07407407407407407</v>
      </c>
      <c r="L321" s="44">
        <f>SUM(IF(G321&gt;0,2,0),IF(H321&gt;0,1,0))/$L$9</f>
        <v>0</v>
      </c>
      <c r="M321" s="44">
        <f>I321/$M$9</f>
        <v>0.6129032258064515</v>
      </c>
      <c r="N321" s="45">
        <f>K321*$K$8+L321*$L$8+M321*$M$8</f>
        <v>0.1902628434886499</v>
      </c>
      <c r="O321" s="66">
        <v>311</v>
      </c>
      <c r="P321" s="66">
        <v>302</v>
      </c>
    </row>
    <row r="322" spans="1:16" ht="15">
      <c r="A322" s="66">
        <v>312</v>
      </c>
      <c r="B322" s="59" t="s">
        <v>536</v>
      </c>
      <c r="C322" s="59" t="s">
        <v>193</v>
      </c>
      <c r="D322" s="61">
        <v>142</v>
      </c>
      <c r="E322" s="17" t="s">
        <v>508</v>
      </c>
      <c r="F322" s="68">
        <v>0.12</v>
      </c>
      <c r="G322" s="59">
        <v>0</v>
      </c>
      <c r="H322" s="61">
        <v>0</v>
      </c>
      <c r="I322" s="39">
        <v>0.19</v>
      </c>
      <c r="J322" s="41"/>
      <c r="K322" s="53">
        <f>F322/$K$9</f>
        <v>0.05555555555555555</v>
      </c>
      <c r="L322" s="44">
        <f>SUM(IF(G322&gt;0,2,0),IF(H322&gt;0,1,0))/$L$9</f>
        <v>0</v>
      </c>
      <c r="M322" s="44">
        <f>I322/$M$9</f>
        <v>0.2043010752688172</v>
      </c>
      <c r="N322" s="45">
        <f>K322*$K$8+L322*$L$8+M322*$M$8</f>
        <v>0.07885304659498207</v>
      </c>
      <c r="O322" s="66">
        <v>312</v>
      </c>
      <c r="P322" s="66">
        <v>559</v>
      </c>
    </row>
    <row r="323" spans="1:16" ht="15">
      <c r="A323" s="66">
        <v>313</v>
      </c>
      <c r="B323" s="3" t="s">
        <v>531</v>
      </c>
      <c r="C323" s="3" t="s">
        <v>564</v>
      </c>
      <c r="D323" s="16">
        <v>219</v>
      </c>
      <c r="E323" s="17" t="s">
        <v>508</v>
      </c>
      <c r="F323" s="68">
        <v>0</v>
      </c>
      <c r="G323" s="56">
        <v>0</v>
      </c>
      <c r="H323" s="61">
        <v>0</v>
      </c>
      <c r="I323" s="39">
        <v>0.34</v>
      </c>
      <c r="J323" s="41"/>
      <c r="K323" s="53">
        <f>F323/$K$9</f>
        <v>0</v>
      </c>
      <c r="L323" s="44">
        <f>SUM(IF(G323&gt;0,2,0),IF(H323&gt;0,1,0))/$L$9</f>
        <v>0</v>
      </c>
      <c r="M323" s="44">
        <f>I323/$M$9</f>
        <v>0.3655913978494624</v>
      </c>
      <c r="N323" s="45">
        <f>K323*$K$8+L323*$L$8+M323*$M$8</f>
        <v>0.0913978494623656</v>
      </c>
      <c r="O323" s="66">
        <v>313</v>
      </c>
      <c r="P323" s="66">
        <v>548</v>
      </c>
    </row>
    <row r="324" spans="1:16" ht="15">
      <c r="A324" s="66">
        <v>314</v>
      </c>
      <c r="B324" s="59" t="s">
        <v>464</v>
      </c>
      <c r="C324" s="59" t="s">
        <v>465</v>
      </c>
      <c r="D324" s="61">
        <v>160</v>
      </c>
      <c r="E324" s="17" t="s">
        <v>508</v>
      </c>
      <c r="F324" s="68">
        <v>0.03</v>
      </c>
      <c r="G324" s="59">
        <v>0</v>
      </c>
      <c r="H324" s="61">
        <v>0</v>
      </c>
      <c r="I324" s="39">
        <v>0.24</v>
      </c>
      <c r="J324" s="41"/>
      <c r="K324" s="53">
        <f>F324/$K$9</f>
        <v>0.013888888888888888</v>
      </c>
      <c r="L324" s="44">
        <f>SUM(IF(G324&gt;0,2,0),IF(H324&gt;0,1,0))/$L$9</f>
        <v>0</v>
      </c>
      <c r="M324" s="44">
        <f>I324/$M$9</f>
        <v>0.25806451612903225</v>
      </c>
      <c r="N324" s="45">
        <f>K324*$K$8+L324*$L$8+M324*$M$8</f>
        <v>0.07146057347670251</v>
      </c>
      <c r="O324" s="66">
        <v>314</v>
      </c>
      <c r="P324" s="66">
        <v>563</v>
      </c>
    </row>
    <row r="325" spans="1:16" ht="15">
      <c r="A325" s="66">
        <v>315</v>
      </c>
      <c r="B325" s="59" t="s">
        <v>547</v>
      </c>
      <c r="C325" s="59" t="s">
        <v>194</v>
      </c>
      <c r="D325" s="61">
        <v>114</v>
      </c>
      <c r="E325" s="17" t="s">
        <v>508</v>
      </c>
      <c r="F325" s="68">
        <v>0.32</v>
      </c>
      <c r="G325" s="59">
        <v>1</v>
      </c>
      <c r="H325" s="61">
        <v>0</v>
      </c>
      <c r="I325" s="39">
        <v>0.31</v>
      </c>
      <c r="J325" s="41"/>
      <c r="K325" s="53">
        <f>F325/$K$9</f>
        <v>0.14814814814814814</v>
      </c>
      <c r="L325" s="44">
        <f>SUM(IF(G325&gt;0,2,0),IF(H325&gt;0,1,0))/$L$9</f>
        <v>0.6666666666666666</v>
      </c>
      <c r="M325" s="44">
        <f>I325/$M$9</f>
        <v>0.3333333333333333</v>
      </c>
      <c r="N325" s="45">
        <f>K325*$K$8+L325*$L$8+M325*$M$8</f>
        <v>0.32407407407407407</v>
      </c>
      <c r="O325" s="66">
        <v>315</v>
      </c>
      <c r="P325" s="66">
        <v>76</v>
      </c>
    </row>
    <row r="326" spans="1:16" ht="15">
      <c r="A326" s="66">
        <v>316</v>
      </c>
      <c r="B326" s="3" t="s">
        <v>535</v>
      </c>
      <c r="C326" s="3" t="s">
        <v>557</v>
      </c>
      <c r="D326" s="16">
        <v>1032</v>
      </c>
      <c r="E326" s="17" t="s">
        <v>509</v>
      </c>
      <c r="F326" s="68">
        <v>0.13</v>
      </c>
      <c r="G326" s="59">
        <v>1</v>
      </c>
      <c r="H326" s="61">
        <v>0</v>
      </c>
      <c r="I326" s="39">
        <v>0.73</v>
      </c>
      <c r="J326" s="41"/>
      <c r="K326" s="53">
        <f>F326/$K$9</f>
        <v>0.06018518518518518</v>
      </c>
      <c r="L326" s="44">
        <f>SUM(IF(G326&gt;0,2,0),IF(H326&gt;0,1,0))/$L$9</f>
        <v>0.6666666666666666</v>
      </c>
      <c r="M326" s="44">
        <f>I326/$M$9</f>
        <v>0.7849462365591398</v>
      </c>
      <c r="N326" s="45">
        <f>K326*$K$8+L326*$L$8+M326*$M$8</f>
        <v>0.3929958183990442</v>
      </c>
      <c r="O326" s="66">
        <v>316</v>
      </c>
      <c r="P326" s="66">
        <v>31</v>
      </c>
    </row>
    <row r="327" spans="1:16" ht="15">
      <c r="A327" s="66">
        <v>317</v>
      </c>
      <c r="B327" s="3" t="s">
        <v>528</v>
      </c>
      <c r="C327" s="3" t="s">
        <v>195</v>
      </c>
      <c r="D327" s="16">
        <v>345</v>
      </c>
      <c r="E327" s="17" t="s">
        <v>508</v>
      </c>
      <c r="F327" s="68">
        <v>0.36</v>
      </c>
      <c r="G327" s="56">
        <v>0</v>
      </c>
      <c r="H327" s="61">
        <v>0</v>
      </c>
      <c r="I327" s="39">
        <v>0.57</v>
      </c>
      <c r="J327" s="41"/>
      <c r="K327" s="53">
        <f>F327/$K$9</f>
        <v>0.16666666666666666</v>
      </c>
      <c r="L327" s="44">
        <f>SUM(IF(G327&gt;0,2,0),IF(H327&gt;0,1,0))/$L$9</f>
        <v>0</v>
      </c>
      <c r="M327" s="44">
        <f>I327/$M$9</f>
        <v>0.6129032258064515</v>
      </c>
      <c r="N327" s="45">
        <f>K327*$K$8+L327*$L$8+M327*$M$8</f>
        <v>0.2365591397849462</v>
      </c>
      <c r="O327" s="66">
        <v>317</v>
      </c>
      <c r="P327" s="66">
        <v>172</v>
      </c>
    </row>
    <row r="328" spans="1:16" ht="15">
      <c r="A328" s="66">
        <v>318</v>
      </c>
      <c r="B328" s="3" t="s">
        <v>528</v>
      </c>
      <c r="C328" s="3" t="s">
        <v>444</v>
      </c>
      <c r="D328" s="16">
        <v>659</v>
      </c>
      <c r="E328" s="17" t="s">
        <v>508</v>
      </c>
      <c r="F328" s="68">
        <v>0.52</v>
      </c>
      <c r="G328" s="59">
        <v>0</v>
      </c>
      <c r="H328" s="61">
        <v>0</v>
      </c>
      <c r="I328" s="39">
        <v>0.57</v>
      </c>
      <c r="J328" s="41"/>
      <c r="K328" s="53">
        <f>F328/$K$9</f>
        <v>0.24074074074074073</v>
      </c>
      <c r="L328" s="44">
        <f>SUM(IF(G328&gt;0,2,0),IF(H328&gt;0,1,0))/$L$9</f>
        <v>0</v>
      </c>
      <c r="M328" s="44">
        <f>I328/$M$9</f>
        <v>0.6129032258064515</v>
      </c>
      <c r="N328" s="45">
        <f>K328*$K$8+L328*$L$8+M328*$M$8</f>
        <v>0.27359617682198323</v>
      </c>
      <c r="O328" s="66">
        <v>318</v>
      </c>
      <c r="P328" s="66">
        <v>109</v>
      </c>
    </row>
    <row r="329" spans="1:16" ht="15">
      <c r="A329" s="66">
        <v>319</v>
      </c>
      <c r="B329" s="3" t="s">
        <v>528</v>
      </c>
      <c r="C329" s="3" t="s">
        <v>395</v>
      </c>
      <c r="D329" s="16">
        <v>168</v>
      </c>
      <c r="E329" s="17" t="s">
        <v>508</v>
      </c>
      <c r="F329" s="68">
        <v>0.21</v>
      </c>
      <c r="G329" s="59">
        <v>1</v>
      </c>
      <c r="H329" s="61">
        <v>0</v>
      </c>
      <c r="I329" s="39">
        <v>0.57</v>
      </c>
      <c r="J329" s="41"/>
      <c r="K329" s="53">
        <f>F329/$K$9</f>
        <v>0.09722222222222221</v>
      </c>
      <c r="L329" s="44">
        <f>SUM(IF(G329&gt;0,2,0),IF(H329&gt;0,1,0))/$L$9</f>
        <v>0.6666666666666666</v>
      </c>
      <c r="M329" s="44">
        <f>I329/$M$9</f>
        <v>0.6129032258064515</v>
      </c>
      <c r="N329" s="45">
        <f>K329*$K$8+L329*$L$8+M329*$M$8</f>
        <v>0.36850358422939067</v>
      </c>
      <c r="O329" s="66">
        <v>319</v>
      </c>
      <c r="P329" s="66">
        <v>46</v>
      </c>
    </row>
    <row r="330" spans="1:16" ht="15">
      <c r="A330" s="66">
        <v>320</v>
      </c>
      <c r="B330" s="3" t="s">
        <v>532</v>
      </c>
      <c r="C330" s="3" t="s">
        <v>196</v>
      </c>
      <c r="D330" s="16">
        <v>174</v>
      </c>
      <c r="E330" s="17" t="s">
        <v>508</v>
      </c>
      <c r="F330" s="68">
        <v>0.22</v>
      </c>
      <c r="G330" s="56">
        <v>0</v>
      </c>
      <c r="H330" s="61">
        <v>0</v>
      </c>
      <c r="I330" s="39">
        <v>0.45</v>
      </c>
      <c r="J330" s="41"/>
      <c r="K330" s="53">
        <f>F330/$K$9</f>
        <v>0.10185185185185185</v>
      </c>
      <c r="L330" s="44">
        <f>SUM(IF(G330&gt;0,2,0),IF(H330&gt;0,1,0))/$L$9</f>
        <v>0</v>
      </c>
      <c r="M330" s="44">
        <f>I330/$M$9</f>
        <v>0.48387096774193544</v>
      </c>
      <c r="N330" s="45">
        <f>K330*$K$8+L330*$L$8+M330*$M$8</f>
        <v>0.17189366786140978</v>
      </c>
      <c r="O330" s="66">
        <v>320</v>
      </c>
      <c r="P330" s="66">
        <v>371</v>
      </c>
    </row>
    <row r="331" spans="1:16" ht="15">
      <c r="A331" s="66">
        <v>321</v>
      </c>
      <c r="B331" s="59" t="s">
        <v>524</v>
      </c>
      <c r="C331" s="59" t="s">
        <v>197</v>
      </c>
      <c r="D331" s="61">
        <v>137</v>
      </c>
      <c r="E331" s="17" t="s">
        <v>508</v>
      </c>
      <c r="F331" s="68">
        <v>0.05</v>
      </c>
      <c r="G331" s="59">
        <v>0</v>
      </c>
      <c r="H331" s="61">
        <v>0</v>
      </c>
      <c r="I331" s="39">
        <v>0.52</v>
      </c>
      <c r="J331" s="41"/>
      <c r="K331" s="53">
        <f>F331/$K$9</f>
        <v>0.023148148148148147</v>
      </c>
      <c r="L331" s="44">
        <f>SUM(IF(G331&gt;0,2,0),IF(H331&gt;0,1,0))/$L$9</f>
        <v>0</v>
      </c>
      <c r="M331" s="44">
        <f>I331/$M$9</f>
        <v>0.5591397849462365</v>
      </c>
      <c r="N331" s="45">
        <f>K331*$K$8+L331*$L$8+M331*$M$8</f>
        <v>0.1513590203106332</v>
      </c>
      <c r="O331" s="66">
        <v>321</v>
      </c>
      <c r="P331" s="66">
        <v>437</v>
      </c>
    </row>
    <row r="332" spans="1:16" ht="15">
      <c r="A332" s="66">
        <v>322</v>
      </c>
      <c r="B332" s="3" t="s">
        <v>436</v>
      </c>
      <c r="C332" s="3" t="s">
        <v>198</v>
      </c>
      <c r="D332" s="16">
        <v>106</v>
      </c>
      <c r="E332" s="17" t="s">
        <v>508</v>
      </c>
      <c r="F332" s="68">
        <v>0.48</v>
      </c>
      <c r="G332" s="56">
        <v>0</v>
      </c>
      <c r="H332" s="61">
        <v>0</v>
      </c>
      <c r="I332" s="39">
        <v>0.47</v>
      </c>
      <c r="J332" s="41"/>
      <c r="K332" s="53">
        <f>F332/$K$9</f>
        <v>0.2222222222222222</v>
      </c>
      <c r="L332" s="44">
        <f>SUM(IF(G332&gt;0,2,0),IF(H332&gt;0,1,0))/$L$9</f>
        <v>0</v>
      </c>
      <c r="M332" s="44">
        <f>I332/$M$9</f>
        <v>0.5053763440860215</v>
      </c>
      <c r="N332" s="45">
        <f>K332*$K$8+L332*$L$8+M332*$M$8</f>
        <v>0.23745519713261648</v>
      </c>
      <c r="O332" s="66">
        <v>322</v>
      </c>
      <c r="P332" s="66">
        <v>180</v>
      </c>
    </row>
    <row r="333" spans="1:16" ht="15">
      <c r="A333" s="66">
        <v>323</v>
      </c>
      <c r="B333" s="3" t="s">
        <v>528</v>
      </c>
      <c r="C333" s="3" t="s">
        <v>199</v>
      </c>
      <c r="D333" s="16">
        <v>179</v>
      </c>
      <c r="E333" s="17" t="s">
        <v>508</v>
      </c>
      <c r="F333" s="68">
        <v>0.09</v>
      </c>
      <c r="G333" s="56">
        <v>0</v>
      </c>
      <c r="H333" s="61">
        <v>0</v>
      </c>
      <c r="I333" s="39">
        <v>0.57</v>
      </c>
      <c r="J333" s="41"/>
      <c r="K333" s="53">
        <f>F333/$K$9</f>
        <v>0.041666666666666664</v>
      </c>
      <c r="L333" s="44">
        <f>SUM(IF(G333&gt;0,2,0),IF(H333&gt;0,1,0))/$L$9</f>
        <v>0</v>
      </c>
      <c r="M333" s="44">
        <f>I333/$M$9</f>
        <v>0.6129032258064515</v>
      </c>
      <c r="N333" s="45">
        <f>K333*$K$8+L333*$L$8+M333*$M$8</f>
        <v>0.17405913978494622</v>
      </c>
      <c r="O333" s="66">
        <v>323</v>
      </c>
      <c r="P333" s="66">
        <v>350</v>
      </c>
    </row>
    <row r="334" spans="1:16" ht="15">
      <c r="A334" s="66">
        <v>324</v>
      </c>
      <c r="B334" s="59" t="s">
        <v>527</v>
      </c>
      <c r="C334" s="59" t="s">
        <v>200</v>
      </c>
      <c r="D334" s="61">
        <v>1339</v>
      </c>
      <c r="E334" s="17" t="s">
        <v>508</v>
      </c>
      <c r="F334" s="68">
        <v>0.08</v>
      </c>
      <c r="G334" s="56">
        <v>1</v>
      </c>
      <c r="H334" s="61">
        <v>0</v>
      </c>
      <c r="I334" s="39">
        <v>0.93</v>
      </c>
      <c r="J334" s="41"/>
      <c r="K334" s="53">
        <f>F334/$K$9</f>
        <v>0.037037037037037035</v>
      </c>
      <c r="L334" s="44">
        <f>SUM(IF(G334&gt;0,2,0),IF(H334&gt;0,1,0))/$L$9</f>
        <v>0.6666666666666666</v>
      </c>
      <c r="M334" s="44">
        <f>I334/$M$9</f>
        <v>1</v>
      </c>
      <c r="N334" s="45">
        <f>K334*$K$8+L334*$L$8+M334*$M$8</f>
        <v>0.4351851851851852</v>
      </c>
      <c r="O334" s="66">
        <v>324</v>
      </c>
      <c r="P334" s="66">
        <v>18</v>
      </c>
    </row>
    <row r="335" spans="1:16" ht="15">
      <c r="A335" s="66">
        <v>325</v>
      </c>
      <c r="B335" s="3" t="s">
        <v>528</v>
      </c>
      <c r="C335" s="3" t="s">
        <v>201</v>
      </c>
      <c r="D335" s="16">
        <v>201</v>
      </c>
      <c r="E335" s="17" t="s">
        <v>508</v>
      </c>
      <c r="F335" s="68">
        <v>0.17</v>
      </c>
      <c r="G335" s="56">
        <v>1</v>
      </c>
      <c r="H335" s="61">
        <v>0</v>
      </c>
      <c r="I335" s="39">
        <v>0.57</v>
      </c>
      <c r="J335" s="41"/>
      <c r="K335" s="53">
        <f>F335/$K$9</f>
        <v>0.0787037037037037</v>
      </c>
      <c r="L335" s="44">
        <f>SUM(IF(G335&gt;0,2,0),IF(H335&gt;0,1,0))/$L$9</f>
        <v>0.6666666666666666</v>
      </c>
      <c r="M335" s="44">
        <f>I335/$M$9</f>
        <v>0.6129032258064515</v>
      </c>
      <c r="N335" s="45">
        <f>K335*$K$8+L335*$L$8+M335*$M$8</f>
        <v>0.35924432497013137</v>
      </c>
      <c r="O335" s="66">
        <v>325</v>
      </c>
      <c r="P335" s="66">
        <v>56</v>
      </c>
    </row>
    <row r="336" spans="1:16" ht="15">
      <c r="A336" s="66">
        <v>326</v>
      </c>
      <c r="B336" s="3" t="s">
        <v>528</v>
      </c>
      <c r="C336" s="3" t="s">
        <v>441</v>
      </c>
      <c r="D336" s="16">
        <v>126</v>
      </c>
      <c r="E336" s="17" t="s">
        <v>508</v>
      </c>
      <c r="F336" s="68">
        <v>0.06</v>
      </c>
      <c r="G336" s="56">
        <v>0</v>
      </c>
      <c r="H336" s="61">
        <v>0</v>
      </c>
      <c r="I336" s="39">
        <v>0.57</v>
      </c>
      <c r="J336" s="41"/>
      <c r="K336" s="53">
        <f>F336/$K$9</f>
        <v>0.027777777777777776</v>
      </c>
      <c r="L336" s="44">
        <f>SUM(IF(G336&gt;0,2,0),IF(H336&gt;0,1,0))/$L$9</f>
        <v>0</v>
      </c>
      <c r="M336" s="44">
        <f>I336/$M$9</f>
        <v>0.6129032258064515</v>
      </c>
      <c r="N336" s="45">
        <f>K336*$K$8+L336*$L$8+M336*$M$8</f>
        <v>0.16711469534050177</v>
      </c>
      <c r="O336" s="66">
        <v>326</v>
      </c>
      <c r="P336" s="66">
        <v>376</v>
      </c>
    </row>
    <row r="337" spans="1:16" ht="15">
      <c r="A337" s="66">
        <v>327</v>
      </c>
      <c r="B337" s="3" t="s">
        <v>524</v>
      </c>
      <c r="C337" s="3" t="s">
        <v>202</v>
      </c>
      <c r="D337" s="16">
        <v>82</v>
      </c>
      <c r="E337" s="17" t="s">
        <v>508</v>
      </c>
      <c r="F337" s="68">
        <v>0.13</v>
      </c>
      <c r="G337" s="56">
        <v>0</v>
      </c>
      <c r="H337" s="61">
        <v>0</v>
      </c>
      <c r="I337" s="39">
        <v>0.52</v>
      </c>
      <c r="J337" s="41"/>
      <c r="K337" s="53">
        <f>F337/$K$9</f>
        <v>0.06018518518518518</v>
      </c>
      <c r="L337" s="44">
        <f>SUM(IF(G337&gt;0,2,0),IF(H337&gt;0,1,0))/$L$9</f>
        <v>0</v>
      </c>
      <c r="M337" s="44">
        <f>I337/$M$9</f>
        <v>0.5591397849462365</v>
      </c>
      <c r="N337" s="45">
        <f>K337*$K$8+L337*$L$8+M337*$M$8</f>
        <v>0.16987753882915171</v>
      </c>
      <c r="O337" s="66">
        <v>327</v>
      </c>
      <c r="P337" s="66">
        <v>374</v>
      </c>
    </row>
    <row r="338" spans="1:16" ht="15">
      <c r="A338" s="66">
        <v>328</v>
      </c>
      <c r="B338" s="59" t="s">
        <v>533</v>
      </c>
      <c r="C338" s="59" t="s">
        <v>621</v>
      </c>
      <c r="D338" s="61">
        <v>123</v>
      </c>
      <c r="E338" s="17"/>
      <c r="F338" s="68">
        <v>0.13</v>
      </c>
      <c r="G338" s="59">
        <v>0</v>
      </c>
      <c r="H338" s="61">
        <v>0</v>
      </c>
      <c r="I338" s="39">
        <v>0.54</v>
      </c>
      <c r="J338" s="41"/>
      <c r="K338" s="53">
        <f>F338/$K$9</f>
        <v>0.06018518518518518</v>
      </c>
      <c r="L338" s="44">
        <f>SUM(IF(G338&gt;0,2,0),IF(H338&gt;0,1,0))/$L$9</f>
        <v>0</v>
      </c>
      <c r="M338" s="44">
        <f>I338/$M$9</f>
        <v>0.5806451612903226</v>
      </c>
      <c r="N338" s="45">
        <f>K338*$K$8+L338*$L$8+M338*$M$8</f>
        <v>0.17525388291517324</v>
      </c>
      <c r="O338" s="66">
        <v>328</v>
      </c>
      <c r="P338" s="66">
        <v>352</v>
      </c>
    </row>
    <row r="339" spans="1:16" ht="15">
      <c r="A339" s="66">
        <v>329</v>
      </c>
      <c r="B339" s="3" t="s">
        <v>528</v>
      </c>
      <c r="C339" s="3" t="s">
        <v>203</v>
      </c>
      <c r="D339" s="16">
        <v>58</v>
      </c>
      <c r="E339" s="17" t="s">
        <v>508</v>
      </c>
      <c r="F339" s="68">
        <v>0.4</v>
      </c>
      <c r="G339" s="56">
        <v>0</v>
      </c>
      <c r="H339" s="61">
        <v>0</v>
      </c>
      <c r="I339" s="39">
        <v>0.57</v>
      </c>
      <c r="J339" s="41"/>
      <c r="K339" s="53">
        <f>F339/$K$9</f>
        <v>0.18518518518518517</v>
      </c>
      <c r="L339" s="44">
        <f>SUM(IF(G339&gt;0,2,0),IF(H339&gt;0,1,0))/$L$9</f>
        <v>0</v>
      </c>
      <c r="M339" s="44">
        <f>I339/$M$9</f>
        <v>0.6129032258064515</v>
      </c>
      <c r="N339" s="45">
        <f>K339*$K$8+L339*$L$8+M339*$M$8</f>
        <v>0.24581839904420547</v>
      </c>
      <c r="O339" s="66">
        <v>329</v>
      </c>
      <c r="P339" s="66">
        <v>152</v>
      </c>
    </row>
    <row r="340" spans="1:16" ht="15">
      <c r="A340" s="66">
        <v>330</v>
      </c>
      <c r="B340" s="3" t="s">
        <v>535</v>
      </c>
      <c r="C340" s="3" t="s">
        <v>580</v>
      </c>
      <c r="D340" s="16">
        <v>788</v>
      </c>
      <c r="E340" s="17" t="s">
        <v>508</v>
      </c>
      <c r="F340" s="68">
        <v>0.05</v>
      </c>
      <c r="G340" s="56">
        <v>0</v>
      </c>
      <c r="H340" s="61">
        <v>0</v>
      </c>
      <c r="I340" s="39">
        <v>0.73</v>
      </c>
      <c r="J340" s="41"/>
      <c r="K340" s="53">
        <f>F340/$K$9</f>
        <v>0.023148148148148147</v>
      </c>
      <c r="L340" s="44">
        <f>SUM(IF(G340&gt;0,2,0),IF(H340&gt;0,1,0))/$L$9</f>
        <v>0</v>
      </c>
      <c r="M340" s="44">
        <f>I340/$M$9</f>
        <v>0.7849462365591398</v>
      </c>
      <c r="N340" s="45">
        <f>K340*$K$8+L340*$L$8+M340*$M$8</f>
        <v>0.207810633213859</v>
      </c>
      <c r="O340" s="66">
        <v>330</v>
      </c>
      <c r="P340" s="66">
        <v>252</v>
      </c>
    </row>
    <row r="341" spans="1:16" ht="15">
      <c r="A341" s="66">
        <v>331</v>
      </c>
      <c r="B341" s="59" t="s">
        <v>535</v>
      </c>
      <c r="C341" s="59" t="s">
        <v>579</v>
      </c>
      <c r="D341" s="61">
        <v>206</v>
      </c>
      <c r="E341" s="17" t="s">
        <v>508</v>
      </c>
      <c r="F341" s="68">
        <v>0.13</v>
      </c>
      <c r="G341" s="59">
        <v>0</v>
      </c>
      <c r="H341" s="61">
        <v>0</v>
      </c>
      <c r="I341" s="39">
        <v>0.73</v>
      </c>
      <c r="J341" s="41"/>
      <c r="K341" s="53">
        <f>F341/$K$9</f>
        <v>0.06018518518518518</v>
      </c>
      <c r="L341" s="44">
        <f>SUM(IF(G341&gt;0,2,0),IF(H341&gt;0,1,0))/$L$9</f>
        <v>0</v>
      </c>
      <c r="M341" s="44">
        <f>I341/$M$9</f>
        <v>0.7849462365591398</v>
      </c>
      <c r="N341" s="45">
        <f>K341*$K$8+L341*$L$8+M341*$M$8</f>
        <v>0.22632915173237753</v>
      </c>
      <c r="O341" s="66">
        <v>331</v>
      </c>
      <c r="P341" s="66">
        <v>203</v>
      </c>
    </row>
    <row r="342" spans="1:16" ht="15">
      <c r="A342" s="66">
        <v>332</v>
      </c>
      <c r="B342" s="59" t="s">
        <v>459</v>
      </c>
      <c r="C342" s="59" t="s">
        <v>204</v>
      </c>
      <c r="D342" s="61">
        <v>130</v>
      </c>
      <c r="E342" s="17" t="s">
        <v>508</v>
      </c>
      <c r="F342" s="68">
        <v>0.03</v>
      </c>
      <c r="G342" s="59">
        <v>0</v>
      </c>
      <c r="H342" s="61">
        <v>0</v>
      </c>
      <c r="I342" s="39">
        <v>0.45</v>
      </c>
      <c r="J342" s="41"/>
      <c r="K342" s="53">
        <f>F342/$K$9</f>
        <v>0.013888888888888888</v>
      </c>
      <c r="L342" s="44">
        <f>SUM(IF(G342&gt;0,2,0),IF(H342&gt;0,1,0))/$L$9</f>
        <v>0</v>
      </c>
      <c r="M342" s="44">
        <f>I342/$M$9</f>
        <v>0.48387096774193544</v>
      </c>
      <c r="N342" s="45">
        <f>K342*$K$8+L342*$L$8+M342*$M$8</f>
        <v>0.1279121863799283</v>
      </c>
      <c r="O342" s="66">
        <v>332</v>
      </c>
      <c r="P342" s="66">
        <v>490</v>
      </c>
    </row>
    <row r="343" spans="1:16" ht="15">
      <c r="A343" s="66">
        <v>333</v>
      </c>
      <c r="B343" s="3" t="s">
        <v>528</v>
      </c>
      <c r="C343" s="3" t="s">
        <v>205</v>
      </c>
      <c r="D343" s="16">
        <v>219</v>
      </c>
      <c r="E343" s="17" t="s">
        <v>508</v>
      </c>
      <c r="F343" s="68">
        <v>0.15</v>
      </c>
      <c r="G343" s="56">
        <v>0</v>
      </c>
      <c r="H343" s="61">
        <v>0</v>
      </c>
      <c r="I343" s="39">
        <v>0.57</v>
      </c>
      <c r="J343" s="41"/>
      <c r="K343" s="53">
        <f>F343/$K$9</f>
        <v>0.06944444444444443</v>
      </c>
      <c r="L343" s="44">
        <f>SUM(IF(G343&gt;0,2,0),IF(H343&gt;0,1,0))/$L$9</f>
        <v>0</v>
      </c>
      <c r="M343" s="44">
        <f>I343/$M$9</f>
        <v>0.6129032258064515</v>
      </c>
      <c r="N343" s="45">
        <f>K343*$K$8+L343*$L$8+M343*$M$8</f>
        <v>0.1879480286738351</v>
      </c>
      <c r="O343" s="66">
        <v>333</v>
      </c>
      <c r="P343" s="66">
        <v>314</v>
      </c>
    </row>
    <row r="344" spans="1:16" ht="15">
      <c r="A344" s="66">
        <v>334</v>
      </c>
      <c r="B344" s="59" t="s">
        <v>464</v>
      </c>
      <c r="C344" s="59" t="s">
        <v>206</v>
      </c>
      <c r="D344" s="61">
        <v>560</v>
      </c>
      <c r="E344" s="17" t="s">
        <v>509</v>
      </c>
      <c r="F344" s="68">
        <v>0.2</v>
      </c>
      <c r="G344" s="59">
        <v>0</v>
      </c>
      <c r="H344" s="61">
        <v>0</v>
      </c>
      <c r="I344" s="39">
        <v>0.24</v>
      </c>
      <c r="J344" s="41"/>
      <c r="K344" s="53">
        <f>F344/$K$9</f>
        <v>0.09259259259259259</v>
      </c>
      <c r="L344" s="44">
        <f>SUM(IF(G344&gt;0,2,0),IF(H344&gt;0,1,0))/$L$9</f>
        <v>0</v>
      </c>
      <c r="M344" s="44">
        <f>I344/$M$9</f>
        <v>0.25806451612903225</v>
      </c>
      <c r="N344" s="45">
        <f>K344*$K$8+L344*$L$8+M344*$M$8</f>
        <v>0.11081242532855436</v>
      </c>
      <c r="O344" s="66">
        <v>334</v>
      </c>
      <c r="P344" s="66">
        <v>518</v>
      </c>
    </row>
    <row r="345" spans="1:16" ht="15">
      <c r="A345" s="66">
        <v>335</v>
      </c>
      <c r="B345" s="59" t="s">
        <v>532</v>
      </c>
      <c r="C345" s="59" t="s">
        <v>519</v>
      </c>
      <c r="D345" s="61">
        <v>97</v>
      </c>
      <c r="E345" s="17" t="s">
        <v>508</v>
      </c>
      <c r="F345" s="68">
        <v>0.21</v>
      </c>
      <c r="G345" s="59">
        <v>0</v>
      </c>
      <c r="H345" s="61">
        <v>0</v>
      </c>
      <c r="I345" s="39">
        <v>0.45</v>
      </c>
      <c r="J345" s="41"/>
      <c r="K345" s="53">
        <f>F345/$K$9</f>
        <v>0.09722222222222221</v>
      </c>
      <c r="L345" s="44">
        <f>SUM(IF(G345&gt;0,2,0),IF(H345&gt;0,1,0))/$L$9</f>
        <v>0</v>
      </c>
      <c r="M345" s="44">
        <f>I345/$M$9</f>
        <v>0.48387096774193544</v>
      </c>
      <c r="N345" s="45">
        <f>K345*$K$8+L345*$L$8+M345*$M$8</f>
        <v>0.16957885304659498</v>
      </c>
      <c r="O345" s="66">
        <v>335</v>
      </c>
      <c r="P345" s="66">
        <v>378</v>
      </c>
    </row>
    <row r="346" spans="1:16" ht="15">
      <c r="A346" s="66">
        <v>336</v>
      </c>
      <c r="B346" s="3" t="s">
        <v>436</v>
      </c>
      <c r="C346" s="3" t="s">
        <v>207</v>
      </c>
      <c r="D346" s="16">
        <v>276</v>
      </c>
      <c r="E346" s="17" t="s">
        <v>508</v>
      </c>
      <c r="F346" s="68">
        <v>0.27</v>
      </c>
      <c r="G346" s="56">
        <v>1</v>
      </c>
      <c r="H346" s="61">
        <v>0</v>
      </c>
      <c r="I346" s="39">
        <v>0.47</v>
      </c>
      <c r="J346" s="41"/>
      <c r="K346" s="53">
        <f>F346/$K$9</f>
        <v>0.125</v>
      </c>
      <c r="L346" s="44">
        <f>SUM(IF(G346&gt;0,2,0),IF(H346&gt;0,1,0))/$L$9</f>
        <v>0.6666666666666666</v>
      </c>
      <c r="M346" s="44">
        <f>I346/$M$9</f>
        <v>0.5053763440860215</v>
      </c>
      <c r="N346" s="45">
        <f>K346*$K$8+L346*$L$8+M346*$M$8</f>
        <v>0.355510752688172</v>
      </c>
      <c r="O346" s="66">
        <v>336</v>
      </c>
      <c r="P346" s="66">
        <v>58</v>
      </c>
    </row>
    <row r="347" spans="1:16" ht="15">
      <c r="A347" s="66">
        <v>337</v>
      </c>
      <c r="B347" s="3" t="s">
        <v>436</v>
      </c>
      <c r="C347" s="3" t="s">
        <v>208</v>
      </c>
      <c r="D347" s="16">
        <v>237</v>
      </c>
      <c r="E347" s="17" t="s">
        <v>508</v>
      </c>
      <c r="F347" s="68">
        <v>0.01</v>
      </c>
      <c r="G347" s="56">
        <v>1</v>
      </c>
      <c r="H347" s="61">
        <v>0</v>
      </c>
      <c r="I347" s="39">
        <v>0.47</v>
      </c>
      <c r="J347" s="41"/>
      <c r="K347" s="53">
        <f>F347/$K$9</f>
        <v>0.004629629629629629</v>
      </c>
      <c r="L347" s="44">
        <f>SUM(IF(G347&gt;0,2,0),IF(H347&gt;0,1,0))/$L$9</f>
        <v>0.6666666666666666</v>
      </c>
      <c r="M347" s="44">
        <f>I347/$M$9</f>
        <v>0.5053763440860215</v>
      </c>
      <c r="N347" s="45">
        <f>K347*$K$8+L347*$L$8+M347*$M$8</f>
        <v>0.2953255675029869</v>
      </c>
      <c r="O347" s="66">
        <v>337</v>
      </c>
      <c r="P347" s="66">
        <v>90</v>
      </c>
    </row>
    <row r="348" spans="1:16" ht="15">
      <c r="A348" s="66">
        <v>338</v>
      </c>
      <c r="B348" s="3" t="s">
        <v>209</v>
      </c>
      <c r="C348" s="3" t="s">
        <v>209</v>
      </c>
      <c r="D348" s="16">
        <v>1762</v>
      </c>
      <c r="E348" s="21"/>
      <c r="F348" s="68">
        <v>0.08</v>
      </c>
      <c r="G348" s="56">
        <v>0</v>
      </c>
      <c r="H348" s="61">
        <v>0</v>
      </c>
      <c r="I348" s="39">
        <v>0.67</v>
      </c>
      <c r="J348" s="41"/>
      <c r="K348" s="53">
        <f>F348/$K$9</f>
        <v>0.037037037037037035</v>
      </c>
      <c r="L348" s="44">
        <f>SUM(IF(G348&gt;0,2,0),IF(H348&gt;0,1,0))/$L$9</f>
        <v>0</v>
      </c>
      <c r="M348" s="44">
        <f>I348/$M$9</f>
        <v>0.7204301075268817</v>
      </c>
      <c r="N348" s="45">
        <f>K348*$K$8+L348*$L$8+M348*$M$8</f>
        <v>0.19862604540023895</v>
      </c>
      <c r="O348" s="66">
        <v>338</v>
      </c>
      <c r="P348" s="66">
        <v>274</v>
      </c>
    </row>
    <row r="349" spans="1:16" ht="15">
      <c r="A349" s="66">
        <v>339</v>
      </c>
      <c r="B349" s="3" t="s">
        <v>532</v>
      </c>
      <c r="C349" s="3" t="s">
        <v>485</v>
      </c>
      <c r="D349" s="16">
        <v>257</v>
      </c>
      <c r="E349" s="17" t="s">
        <v>508</v>
      </c>
      <c r="F349" s="68">
        <v>0.09</v>
      </c>
      <c r="G349" s="56">
        <v>1</v>
      </c>
      <c r="H349" s="61">
        <v>1</v>
      </c>
      <c r="I349" s="39">
        <v>0.45</v>
      </c>
      <c r="J349" s="41"/>
      <c r="K349" s="53">
        <f>F349/$K$9</f>
        <v>0.041666666666666664</v>
      </c>
      <c r="L349" s="44">
        <f>SUM(IF(G349&gt;0,2,0),IF(H349&gt;0,1,0))/$L$9</f>
        <v>1</v>
      </c>
      <c r="M349" s="44">
        <f>I349/$M$9</f>
        <v>0.48387096774193544</v>
      </c>
      <c r="N349" s="45">
        <f>K349*$K$8+L349*$L$8+M349*$M$8</f>
        <v>0.3918010752688172</v>
      </c>
      <c r="O349" s="66">
        <v>339</v>
      </c>
      <c r="P349" s="66">
        <v>33</v>
      </c>
    </row>
    <row r="350" spans="1:16" ht="15">
      <c r="A350" s="66">
        <v>340</v>
      </c>
      <c r="B350" s="3" t="s">
        <v>459</v>
      </c>
      <c r="C350" s="3" t="s">
        <v>210</v>
      </c>
      <c r="D350" s="16">
        <v>107</v>
      </c>
      <c r="E350" s="17" t="s">
        <v>508</v>
      </c>
      <c r="F350" s="68">
        <v>0.21</v>
      </c>
      <c r="G350" s="59">
        <v>0</v>
      </c>
      <c r="H350" s="61">
        <v>0</v>
      </c>
      <c r="I350" s="39">
        <v>0.45</v>
      </c>
      <c r="J350" s="41"/>
      <c r="K350" s="53">
        <f>F350/$K$9</f>
        <v>0.09722222222222221</v>
      </c>
      <c r="L350" s="44">
        <f>SUM(IF(G350&gt;0,2,0),IF(H350&gt;0,1,0))/$L$9</f>
        <v>0</v>
      </c>
      <c r="M350" s="44">
        <f>I350/$M$9</f>
        <v>0.48387096774193544</v>
      </c>
      <c r="N350" s="45">
        <f>K350*$K$8+L350*$L$8+M350*$M$8</f>
        <v>0.16957885304659498</v>
      </c>
      <c r="O350" s="66">
        <v>340</v>
      </c>
      <c r="P350" s="66">
        <v>379</v>
      </c>
    </row>
    <row r="351" spans="1:16" ht="15">
      <c r="A351" s="66">
        <v>341</v>
      </c>
      <c r="B351" s="3" t="s">
        <v>528</v>
      </c>
      <c r="C351" s="3" t="s">
        <v>211</v>
      </c>
      <c r="D351" s="16">
        <v>116</v>
      </c>
      <c r="E351" s="17" t="s">
        <v>508</v>
      </c>
      <c r="F351" s="68">
        <v>0.34</v>
      </c>
      <c r="G351" s="56">
        <v>0</v>
      </c>
      <c r="H351" s="61">
        <v>0</v>
      </c>
      <c r="I351" s="39">
        <v>0.57</v>
      </c>
      <c r="J351" s="41"/>
      <c r="K351" s="53">
        <f>F351/$K$9</f>
        <v>0.1574074074074074</v>
      </c>
      <c r="L351" s="44">
        <f>SUM(IF(G351&gt;0,2,0),IF(H351&gt;0,1,0))/$L$9</f>
        <v>0</v>
      </c>
      <c r="M351" s="44">
        <f>I351/$M$9</f>
        <v>0.6129032258064515</v>
      </c>
      <c r="N351" s="45">
        <f>K351*$K$8+L351*$L$8+M351*$M$8</f>
        <v>0.2319295101553166</v>
      </c>
      <c r="O351" s="66">
        <v>341</v>
      </c>
      <c r="P351" s="66">
        <v>185</v>
      </c>
    </row>
    <row r="352" spans="1:16" ht="15">
      <c r="A352" s="66">
        <v>342</v>
      </c>
      <c r="B352" s="3" t="s">
        <v>532</v>
      </c>
      <c r="C352" s="3" t="s">
        <v>474</v>
      </c>
      <c r="D352" s="16">
        <v>80</v>
      </c>
      <c r="E352" s="17" t="s">
        <v>508</v>
      </c>
      <c r="F352" s="68">
        <v>0.31</v>
      </c>
      <c r="G352" s="59">
        <v>0</v>
      </c>
      <c r="H352" s="61">
        <v>0</v>
      </c>
      <c r="I352" s="39">
        <v>0.45</v>
      </c>
      <c r="J352" s="41"/>
      <c r="K352" s="53">
        <f>F352/$K$9</f>
        <v>0.14351851851851852</v>
      </c>
      <c r="L352" s="44">
        <f>SUM(IF(G352&gt;0,2,0),IF(H352&gt;0,1,0))/$L$9</f>
        <v>0</v>
      </c>
      <c r="M352" s="44">
        <f>I352/$M$9</f>
        <v>0.48387096774193544</v>
      </c>
      <c r="N352" s="45">
        <f>K352*$K$8+L352*$L$8+M352*$M$8</f>
        <v>0.19272700119474312</v>
      </c>
      <c r="O352" s="66">
        <v>342</v>
      </c>
      <c r="P352" s="66">
        <v>306</v>
      </c>
    </row>
    <row r="353" spans="1:16" ht="15">
      <c r="A353" s="66">
        <v>343</v>
      </c>
      <c r="B353" s="3" t="s">
        <v>532</v>
      </c>
      <c r="C353" s="3" t="s">
        <v>518</v>
      </c>
      <c r="D353" s="16">
        <v>990</v>
      </c>
      <c r="E353" s="17" t="s">
        <v>508</v>
      </c>
      <c r="F353" s="68">
        <v>0</v>
      </c>
      <c r="G353" s="56">
        <v>0</v>
      </c>
      <c r="H353" s="61">
        <v>0</v>
      </c>
      <c r="I353" s="39">
        <v>0.45</v>
      </c>
      <c r="J353" s="41"/>
      <c r="K353" s="53">
        <f>F353/$K$9</f>
        <v>0</v>
      </c>
      <c r="L353" s="44">
        <f>SUM(IF(G353&gt;0,2,0),IF(H353&gt;0,1,0))/$L$9</f>
        <v>0</v>
      </c>
      <c r="M353" s="44">
        <f>I353/$M$9</f>
        <v>0.48387096774193544</v>
      </c>
      <c r="N353" s="45">
        <f>K353*$K$8+L353*$L$8+M353*$M$8</f>
        <v>0.12096774193548386</v>
      </c>
      <c r="O353" s="66">
        <v>343</v>
      </c>
      <c r="P353" s="66">
        <v>507</v>
      </c>
    </row>
    <row r="354" spans="1:16" ht="15">
      <c r="A354" s="66">
        <v>344</v>
      </c>
      <c r="B354" s="3" t="s">
        <v>612</v>
      </c>
      <c r="C354" s="3" t="s">
        <v>212</v>
      </c>
      <c r="D354" s="16">
        <v>122</v>
      </c>
      <c r="E354" s="17" t="s">
        <v>508</v>
      </c>
      <c r="F354" s="68">
        <v>0.21</v>
      </c>
      <c r="G354" s="56">
        <v>1</v>
      </c>
      <c r="H354" s="61">
        <v>0</v>
      </c>
      <c r="I354" s="39">
        <v>0.55</v>
      </c>
      <c r="J354" s="41"/>
      <c r="K354" s="53">
        <f>F354/$K$9</f>
        <v>0.09722222222222221</v>
      </c>
      <c r="L354" s="44">
        <f>SUM(IF(G354&gt;0,2,0),IF(H354&gt;0,1,0))/$L$9</f>
        <v>0.6666666666666666</v>
      </c>
      <c r="M354" s="44">
        <f>I354/$M$9</f>
        <v>0.5913978494623656</v>
      </c>
      <c r="N354" s="45">
        <f>K354*$K$8+L354*$L$8+M354*$M$8</f>
        <v>0.36312724014336917</v>
      </c>
      <c r="O354" s="66">
        <v>344</v>
      </c>
      <c r="P354" s="66">
        <v>52</v>
      </c>
    </row>
    <row r="355" spans="1:16" ht="15">
      <c r="A355" s="66">
        <v>345</v>
      </c>
      <c r="B355" s="3" t="s">
        <v>528</v>
      </c>
      <c r="C355" s="3" t="s">
        <v>213</v>
      </c>
      <c r="D355" s="16">
        <v>110</v>
      </c>
      <c r="E355" s="17" t="s">
        <v>508</v>
      </c>
      <c r="F355" s="68">
        <v>0.26</v>
      </c>
      <c r="G355" s="56">
        <v>0</v>
      </c>
      <c r="H355" s="61">
        <v>0</v>
      </c>
      <c r="I355" s="39">
        <v>0.57</v>
      </c>
      <c r="J355" s="41"/>
      <c r="K355" s="53">
        <f>F355/$K$9</f>
        <v>0.12037037037037036</v>
      </c>
      <c r="L355" s="44">
        <f>SUM(IF(G355&gt;0,2,0),IF(H355&gt;0,1,0))/$L$9</f>
        <v>0</v>
      </c>
      <c r="M355" s="44">
        <f>I355/$M$9</f>
        <v>0.6129032258064515</v>
      </c>
      <c r="N355" s="45">
        <f>K355*$K$8+L355*$L$8+M355*$M$8</f>
        <v>0.21341099163679805</v>
      </c>
      <c r="O355" s="66">
        <v>345</v>
      </c>
      <c r="P355" s="66">
        <v>233</v>
      </c>
    </row>
    <row r="356" spans="1:16" ht="15">
      <c r="A356" s="66">
        <v>346</v>
      </c>
      <c r="B356" s="3" t="s">
        <v>209</v>
      </c>
      <c r="C356" s="3" t="s">
        <v>362</v>
      </c>
      <c r="D356" s="16">
        <v>168</v>
      </c>
      <c r="E356" s="17" t="s">
        <v>509</v>
      </c>
      <c r="F356" s="68">
        <v>0.04</v>
      </c>
      <c r="G356" s="59">
        <v>0</v>
      </c>
      <c r="H356" s="61">
        <v>0</v>
      </c>
      <c r="I356" s="39">
        <v>0.67</v>
      </c>
      <c r="J356" s="41"/>
      <c r="K356" s="53">
        <f>F356/$K$9</f>
        <v>0.018518518518518517</v>
      </c>
      <c r="L356" s="44">
        <f>SUM(IF(G356&gt;0,2,0),IF(H356&gt;0,1,0))/$L$9</f>
        <v>0</v>
      </c>
      <c r="M356" s="44">
        <f>I356/$M$9</f>
        <v>0.7204301075268817</v>
      </c>
      <c r="N356" s="45">
        <f>K356*$K$8+L356*$L$8+M356*$M$8</f>
        <v>0.18936678614097968</v>
      </c>
      <c r="O356" s="66">
        <v>346</v>
      </c>
      <c r="P356" s="66">
        <v>318</v>
      </c>
    </row>
    <row r="357" spans="1:16" ht="15">
      <c r="A357" s="66">
        <v>347</v>
      </c>
      <c r="B357" s="3" t="s">
        <v>436</v>
      </c>
      <c r="C357" s="3" t="s">
        <v>214</v>
      </c>
      <c r="D357" s="16">
        <v>57</v>
      </c>
      <c r="E357" s="17" t="s">
        <v>508</v>
      </c>
      <c r="F357" s="68">
        <v>0.42</v>
      </c>
      <c r="G357" s="56">
        <v>0</v>
      </c>
      <c r="H357" s="61">
        <v>0</v>
      </c>
      <c r="I357" s="39">
        <v>0.47</v>
      </c>
      <c r="J357" s="41"/>
      <c r="K357" s="53">
        <f>F357/$K$9</f>
        <v>0.19444444444444442</v>
      </c>
      <c r="L357" s="44">
        <f>SUM(IF(G357&gt;0,2,0),IF(H357&gt;0,1,0))/$L$9</f>
        <v>0</v>
      </c>
      <c r="M357" s="44">
        <f>I357/$M$9</f>
        <v>0.5053763440860215</v>
      </c>
      <c r="N357" s="45">
        <f>K357*$K$8+L357*$L$8+M357*$M$8</f>
        <v>0.22356630824372759</v>
      </c>
      <c r="O357" s="66">
        <v>347</v>
      </c>
      <c r="P357" s="66">
        <v>211</v>
      </c>
    </row>
    <row r="358" spans="1:16" ht="15">
      <c r="A358" s="66">
        <v>348</v>
      </c>
      <c r="B358" s="3" t="s">
        <v>459</v>
      </c>
      <c r="C358" s="3" t="s">
        <v>215</v>
      </c>
      <c r="D358" s="16">
        <v>122</v>
      </c>
      <c r="E358" s="17" t="s">
        <v>508</v>
      </c>
      <c r="F358" s="68">
        <v>0.36</v>
      </c>
      <c r="G358" s="56">
        <v>0</v>
      </c>
      <c r="H358" s="61">
        <v>0</v>
      </c>
      <c r="I358" s="39">
        <v>0.45</v>
      </c>
      <c r="J358" s="41"/>
      <c r="K358" s="53">
        <f>F358/$K$9</f>
        <v>0.16666666666666666</v>
      </c>
      <c r="L358" s="44">
        <f>SUM(IF(G358&gt;0,2,0),IF(H358&gt;0,1,0))/$L$9</f>
        <v>0</v>
      </c>
      <c r="M358" s="44">
        <f>I358/$M$9</f>
        <v>0.48387096774193544</v>
      </c>
      <c r="N358" s="45">
        <f>K358*$K$8+L358*$L$8+M358*$M$8</f>
        <v>0.2043010752688172</v>
      </c>
      <c r="O358" s="66">
        <v>348</v>
      </c>
      <c r="P358" s="66">
        <v>259</v>
      </c>
    </row>
    <row r="359" spans="1:16" ht="15">
      <c r="A359" s="66">
        <v>349</v>
      </c>
      <c r="B359" s="3" t="s">
        <v>436</v>
      </c>
      <c r="C359" s="3" t="s">
        <v>589</v>
      </c>
      <c r="D359" s="16">
        <v>58</v>
      </c>
      <c r="E359" s="17" t="s">
        <v>508</v>
      </c>
      <c r="F359" s="68">
        <v>0.84</v>
      </c>
      <c r="G359" s="56">
        <v>0</v>
      </c>
      <c r="H359" s="61">
        <v>0</v>
      </c>
      <c r="I359" s="39">
        <v>0.47</v>
      </c>
      <c r="J359" s="41"/>
      <c r="K359" s="53">
        <f>F359/$K$9</f>
        <v>0.38888888888888884</v>
      </c>
      <c r="L359" s="44">
        <f>SUM(IF(G359&gt;0,2,0),IF(H359&gt;0,1,0))/$L$9</f>
        <v>0</v>
      </c>
      <c r="M359" s="44">
        <f>I359/$M$9</f>
        <v>0.5053763440860215</v>
      </c>
      <c r="N359" s="45">
        <f>K359*$K$8+L359*$L$8+M359*$M$8</f>
        <v>0.3207885304659498</v>
      </c>
      <c r="O359" s="66">
        <v>349</v>
      </c>
      <c r="P359" s="66">
        <v>77</v>
      </c>
    </row>
    <row r="360" spans="1:16" ht="15">
      <c r="A360" s="66">
        <v>350</v>
      </c>
      <c r="B360" s="3" t="s">
        <v>528</v>
      </c>
      <c r="C360" s="3" t="s">
        <v>397</v>
      </c>
      <c r="D360" s="16">
        <v>250</v>
      </c>
      <c r="E360" s="17" t="s">
        <v>508</v>
      </c>
      <c r="F360" s="68">
        <v>0.04</v>
      </c>
      <c r="G360" s="56">
        <v>0</v>
      </c>
      <c r="H360" s="61">
        <v>0</v>
      </c>
      <c r="I360" s="39">
        <v>0.57</v>
      </c>
      <c r="J360" s="41"/>
      <c r="K360" s="53">
        <f>F360/$K$9</f>
        <v>0.018518518518518517</v>
      </c>
      <c r="L360" s="44">
        <f>SUM(IF(G360&gt;0,2,0),IF(H360&gt;0,1,0))/$L$9</f>
        <v>0</v>
      </c>
      <c r="M360" s="44">
        <f>I360/$M$9</f>
        <v>0.6129032258064515</v>
      </c>
      <c r="N360" s="45">
        <f>K360*$K$8+L360*$L$8+M360*$M$8</f>
        <v>0.16248506571087212</v>
      </c>
      <c r="O360" s="66">
        <v>350</v>
      </c>
      <c r="P360" s="66">
        <v>388</v>
      </c>
    </row>
    <row r="361" spans="1:16" ht="15">
      <c r="A361" s="66">
        <v>351</v>
      </c>
      <c r="B361" s="3" t="s">
        <v>436</v>
      </c>
      <c r="C361" s="3" t="s">
        <v>216</v>
      </c>
      <c r="D361" s="16">
        <v>309</v>
      </c>
      <c r="E361" s="17" t="s">
        <v>509</v>
      </c>
      <c r="F361" s="68">
        <v>0.44</v>
      </c>
      <c r="G361" s="56">
        <v>1</v>
      </c>
      <c r="H361" s="61">
        <v>1</v>
      </c>
      <c r="I361" s="39">
        <v>0.47</v>
      </c>
      <c r="J361" s="41"/>
      <c r="K361" s="53">
        <f>F361/$K$9</f>
        <v>0.2037037037037037</v>
      </c>
      <c r="L361" s="44">
        <f>SUM(IF(G361&gt;0,2,0),IF(H361&gt;0,1,0))/$L$9</f>
        <v>1</v>
      </c>
      <c r="M361" s="44">
        <f>I361/$M$9</f>
        <v>0.5053763440860215</v>
      </c>
      <c r="N361" s="45">
        <f>K361*$K$8+L361*$L$8+M361*$M$8</f>
        <v>0.47819593787335724</v>
      </c>
      <c r="O361" s="66">
        <v>351</v>
      </c>
      <c r="P361" s="66">
        <v>7</v>
      </c>
    </row>
    <row r="362" spans="1:16" ht="15">
      <c r="A362" s="66">
        <v>352</v>
      </c>
      <c r="B362" s="3" t="s">
        <v>528</v>
      </c>
      <c r="C362" s="3" t="s">
        <v>398</v>
      </c>
      <c r="D362" s="16">
        <v>232</v>
      </c>
      <c r="E362" s="17" t="s">
        <v>508</v>
      </c>
      <c r="F362" s="68">
        <v>0.12</v>
      </c>
      <c r="G362" s="56">
        <v>0</v>
      </c>
      <c r="H362" s="61">
        <v>0</v>
      </c>
      <c r="I362" s="39">
        <v>0.57</v>
      </c>
      <c r="J362" s="41"/>
      <c r="K362" s="53">
        <f>F362/$K$9</f>
        <v>0.05555555555555555</v>
      </c>
      <c r="L362" s="44">
        <f>SUM(IF(G362&gt;0,2,0),IF(H362&gt;0,1,0))/$L$9</f>
        <v>0</v>
      </c>
      <c r="M362" s="44">
        <f>I362/$M$9</f>
        <v>0.6129032258064515</v>
      </c>
      <c r="N362" s="45">
        <f>K362*$K$8+L362*$L$8+M362*$M$8</f>
        <v>0.18100358422939067</v>
      </c>
      <c r="O362" s="66">
        <v>352</v>
      </c>
      <c r="P362" s="66">
        <v>328</v>
      </c>
    </row>
    <row r="363" spans="1:16" ht="15">
      <c r="A363" s="66">
        <v>353</v>
      </c>
      <c r="B363" s="59" t="s">
        <v>436</v>
      </c>
      <c r="C363" s="59" t="s">
        <v>217</v>
      </c>
      <c r="D363" s="61">
        <v>63</v>
      </c>
      <c r="E363" s="17" t="s">
        <v>508</v>
      </c>
      <c r="F363" s="68">
        <v>0.49</v>
      </c>
      <c r="G363" s="59">
        <v>0</v>
      </c>
      <c r="H363" s="61">
        <v>0</v>
      </c>
      <c r="I363" s="39">
        <v>0.47</v>
      </c>
      <c r="J363" s="41"/>
      <c r="K363" s="53">
        <f>F363/$K$9</f>
        <v>0.22685185185185183</v>
      </c>
      <c r="L363" s="44">
        <f>SUM(IF(G363&gt;0,2,0),IF(H363&gt;0,1,0))/$L$9</f>
        <v>0</v>
      </c>
      <c r="M363" s="44">
        <f>I363/$M$9</f>
        <v>0.5053763440860215</v>
      </c>
      <c r="N363" s="45">
        <f>K363*$K$8+L363*$L$8+M363*$M$8</f>
        <v>0.2397700119474313</v>
      </c>
      <c r="O363" s="66">
        <v>353</v>
      </c>
      <c r="P363" s="66">
        <v>169</v>
      </c>
    </row>
    <row r="364" spans="1:16" ht="15">
      <c r="A364" s="66">
        <v>354</v>
      </c>
      <c r="B364" s="3" t="s">
        <v>546</v>
      </c>
      <c r="C364" s="3" t="s">
        <v>634</v>
      </c>
      <c r="D364" s="16">
        <v>80</v>
      </c>
      <c r="E364" s="17"/>
      <c r="F364" s="68">
        <v>0.08</v>
      </c>
      <c r="G364" s="56">
        <v>0</v>
      </c>
      <c r="H364" s="61">
        <v>0</v>
      </c>
      <c r="I364" s="39">
        <v>0.12</v>
      </c>
      <c r="J364" s="41"/>
      <c r="K364" s="53">
        <f>F364/$K$9</f>
        <v>0.037037037037037035</v>
      </c>
      <c r="L364" s="44">
        <f>SUM(IF(G364&gt;0,2,0),IF(H364&gt;0,1,0))/$L$9</f>
        <v>0</v>
      </c>
      <c r="M364" s="44">
        <f>I364/$M$9</f>
        <v>0.12903225806451613</v>
      </c>
      <c r="N364" s="45">
        <f>K364*$K$8+L364*$L$8+M364*$M$8</f>
        <v>0.05077658303464755</v>
      </c>
      <c r="O364" s="66">
        <v>354</v>
      </c>
      <c r="P364" s="66">
        <v>576</v>
      </c>
    </row>
    <row r="365" spans="1:16" ht="15">
      <c r="A365" s="66">
        <v>355</v>
      </c>
      <c r="B365" s="3" t="s">
        <v>524</v>
      </c>
      <c r="C365" s="3" t="s">
        <v>399</v>
      </c>
      <c r="D365" s="16">
        <v>297</v>
      </c>
      <c r="E365" s="17" t="s">
        <v>508</v>
      </c>
      <c r="F365" s="68">
        <v>0.14</v>
      </c>
      <c r="G365" s="56">
        <v>0</v>
      </c>
      <c r="H365" s="61">
        <v>0</v>
      </c>
      <c r="I365" s="39">
        <v>0.52</v>
      </c>
      <c r="J365" s="41"/>
      <c r="K365" s="53">
        <f>F365/$K$9</f>
        <v>0.06481481481481481</v>
      </c>
      <c r="L365" s="44">
        <f>SUM(IF(G365&gt;0,2,0),IF(H365&gt;0,1,0))/$L$9</f>
        <v>0</v>
      </c>
      <c r="M365" s="44">
        <f>I365/$M$9</f>
        <v>0.5591397849462365</v>
      </c>
      <c r="N365" s="45">
        <f>K365*$K$8+L365*$L$8+M365*$M$8</f>
        <v>0.17219235364396654</v>
      </c>
      <c r="O365" s="66">
        <v>355</v>
      </c>
      <c r="P365" s="66">
        <v>363</v>
      </c>
    </row>
    <row r="366" spans="1:16" ht="15">
      <c r="A366" s="66">
        <v>356</v>
      </c>
      <c r="B366" s="3" t="s">
        <v>459</v>
      </c>
      <c r="C366" s="3" t="s">
        <v>218</v>
      </c>
      <c r="D366" s="16">
        <v>222</v>
      </c>
      <c r="E366" s="17" t="s">
        <v>508</v>
      </c>
      <c r="F366" s="68">
        <v>0.08</v>
      </c>
      <c r="G366" s="56">
        <v>1</v>
      </c>
      <c r="H366" s="61">
        <v>1</v>
      </c>
      <c r="I366" s="39">
        <v>0.45</v>
      </c>
      <c r="J366" s="41"/>
      <c r="K366" s="53">
        <f>F366/$K$9</f>
        <v>0.037037037037037035</v>
      </c>
      <c r="L366" s="44">
        <f>SUM(IF(G366&gt;0,2,0),IF(H366&gt;0,1,0))/$L$9</f>
        <v>1</v>
      </c>
      <c r="M366" s="44">
        <f>I366/$M$9</f>
        <v>0.48387096774193544</v>
      </c>
      <c r="N366" s="45">
        <f>K366*$K$8+L366*$L$8+M366*$M$8</f>
        <v>0.38948626045400236</v>
      </c>
      <c r="O366" s="66">
        <v>356</v>
      </c>
      <c r="P366" s="66">
        <v>34</v>
      </c>
    </row>
    <row r="367" spans="1:16" ht="15">
      <c r="A367" s="66">
        <v>357</v>
      </c>
      <c r="B367" s="3" t="s">
        <v>533</v>
      </c>
      <c r="C367" s="3" t="s">
        <v>486</v>
      </c>
      <c r="D367" s="16">
        <v>378</v>
      </c>
      <c r="E367" s="17" t="s">
        <v>508</v>
      </c>
      <c r="F367" s="68">
        <v>0.13</v>
      </c>
      <c r="G367" s="56">
        <v>0</v>
      </c>
      <c r="H367" s="61">
        <v>0</v>
      </c>
      <c r="I367" s="39">
        <v>0.54</v>
      </c>
      <c r="J367" s="41"/>
      <c r="K367" s="53">
        <f>F367/$K$9</f>
        <v>0.06018518518518518</v>
      </c>
      <c r="L367" s="44">
        <f>SUM(IF(G367&gt;0,2,0),IF(H367&gt;0,1,0))/$L$9</f>
        <v>0</v>
      </c>
      <c r="M367" s="44">
        <f>I367/$M$9</f>
        <v>0.5806451612903226</v>
      </c>
      <c r="N367" s="45">
        <f>K367*$K$8+L367*$L$8+M367*$M$8</f>
        <v>0.17525388291517324</v>
      </c>
      <c r="O367" s="66">
        <v>357</v>
      </c>
      <c r="P367" s="66">
        <v>353</v>
      </c>
    </row>
    <row r="368" spans="1:16" ht="15">
      <c r="A368" s="66">
        <v>358</v>
      </c>
      <c r="B368" s="3" t="s">
        <v>449</v>
      </c>
      <c r="C368" s="3" t="s">
        <v>590</v>
      </c>
      <c r="D368" s="16">
        <v>104</v>
      </c>
      <c r="E368" s="17" t="s">
        <v>508</v>
      </c>
      <c r="F368" s="68">
        <v>2.16</v>
      </c>
      <c r="G368" s="56">
        <v>0</v>
      </c>
      <c r="H368" s="61">
        <v>0</v>
      </c>
      <c r="I368" s="39">
        <v>0.14</v>
      </c>
      <c r="J368" s="41"/>
      <c r="K368" s="53">
        <f>F368/$K$9</f>
        <v>1</v>
      </c>
      <c r="L368" s="44">
        <f>SUM(IF(G368&gt;0,2,0),IF(H368&gt;0,1,0))/$L$9</f>
        <v>0</v>
      </c>
      <c r="M368" s="44">
        <f>I368/$M$9</f>
        <v>0.15053763440860216</v>
      </c>
      <c r="N368" s="45">
        <f>K368*$K$8+L368*$L$8+M368*$M$8</f>
        <v>0.5376344086021505</v>
      </c>
      <c r="O368" s="66">
        <v>358</v>
      </c>
      <c r="P368" s="66">
        <v>3</v>
      </c>
    </row>
    <row r="369" spans="1:16" ht="15">
      <c r="A369" s="66">
        <v>359</v>
      </c>
      <c r="B369" s="3" t="s">
        <v>525</v>
      </c>
      <c r="C369" s="3" t="s">
        <v>219</v>
      </c>
      <c r="D369" s="16">
        <v>536</v>
      </c>
      <c r="E369" s="17" t="s">
        <v>508</v>
      </c>
      <c r="F369" s="68">
        <v>0.13</v>
      </c>
      <c r="G369" s="56">
        <v>1</v>
      </c>
      <c r="H369" s="61">
        <v>0</v>
      </c>
      <c r="I369" s="39">
        <v>0.32</v>
      </c>
      <c r="J369" s="41"/>
      <c r="K369" s="53">
        <f>F369/$K$9</f>
        <v>0.06018518518518518</v>
      </c>
      <c r="L369" s="44">
        <f>SUM(IF(G369&gt;0,2,0),IF(H369&gt;0,1,0))/$L$9</f>
        <v>0.6666666666666666</v>
      </c>
      <c r="M369" s="44">
        <f>I369/$M$9</f>
        <v>0.3440860215053763</v>
      </c>
      <c r="N369" s="45">
        <f>K369*$K$8+L369*$L$8+M369*$M$8</f>
        <v>0.2827807646356033</v>
      </c>
      <c r="O369" s="66">
        <v>359</v>
      </c>
      <c r="P369" s="66">
        <v>103</v>
      </c>
    </row>
    <row r="370" spans="1:16" ht="15">
      <c r="A370" s="66">
        <v>360</v>
      </c>
      <c r="B370" s="3" t="s">
        <v>547</v>
      </c>
      <c r="C370" s="3" t="s">
        <v>220</v>
      </c>
      <c r="D370" s="16">
        <v>319</v>
      </c>
      <c r="E370" s="17" t="s">
        <v>508</v>
      </c>
      <c r="F370" s="68">
        <v>0.09</v>
      </c>
      <c r="G370" s="56">
        <v>1</v>
      </c>
      <c r="H370" s="61">
        <v>0</v>
      </c>
      <c r="I370" s="39">
        <v>0.31</v>
      </c>
      <c r="J370" s="41"/>
      <c r="K370" s="53">
        <f>F370/$K$9</f>
        <v>0.041666666666666664</v>
      </c>
      <c r="L370" s="44">
        <f>SUM(IF(G370&gt;0,2,0),IF(H370&gt;0,1,0))/$L$9</f>
        <v>0.6666666666666666</v>
      </c>
      <c r="M370" s="44">
        <f>I370/$M$9</f>
        <v>0.3333333333333333</v>
      </c>
      <c r="N370" s="45">
        <f>K370*$K$8+L370*$L$8+M370*$M$8</f>
        <v>0.2708333333333333</v>
      </c>
      <c r="O370" s="66">
        <v>360</v>
      </c>
      <c r="P370" s="66">
        <v>117</v>
      </c>
    </row>
    <row r="371" spans="1:16" ht="15">
      <c r="A371" s="66">
        <v>361</v>
      </c>
      <c r="B371" s="3" t="s">
        <v>524</v>
      </c>
      <c r="C371" s="3" t="s">
        <v>221</v>
      </c>
      <c r="D371" s="16">
        <v>96</v>
      </c>
      <c r="E371" s="17" t="s">
        <v>508</v>
      </c>
      <c r="F371" s="68">
        <v>0.44</v>
      </c>
      <c r="G371" s="59">
        <v>0</v>
      </c>
      <c r="H371" s="61">
        <v>0</v>
      </c>
      <c r="I371" s="39">
        <v>0.52</v>
      </c>
      <c r="J371" s="41"/>
      <c r="K371" s="53">
        <f>F371/$K$9</f>
        <v>0.2037037037037037</v>
      </c>
      <c r="L371" s="44">
        <f>SUM(IF(G371&gt;0,2,0),IF(H371&gt;0,1,0))/$L$9</f>
        <v>0</v>
      </c>
      <c r="M371" s="44">
        <f>I371/$M$9</f>
        <v>0.5591397849462365</v>
      </c>
      <c r="N371" s="45">
        <f>K371*$K$8+L371*$L$8+M371*$M$8</f>
        <v>0.241636798088411</v>
      </c>
      <c r="O371" s="66">
        <v>361</v>
      </c>
      <c r="P371" s="66">
        <v>163</v>
      </c>
    </row>
    <row r="372" spans="1:16" ht="15">
      <c r="A372" s="66">
        <v>362</v>
      </c>
      <c r="B372" s="59" t="s">
        <v>459</v>
      </c>
      <c r="C372" s="59" t="s">
        <v>222</v>
      </c>
      <c r="D372" s="61">
        <v>592</v>
      </c>
      <c r="E372" s="17" t="s">
        <v>508</v>
      </c>
      <c r="F372" s="68">
        <v>0.13</v>
      </c>
      <c r="G372" s="59">
        <v>0</v>
      </c>
      <c r="H372" s="61">
        <v>0</v>
      </c>
      <c r="I372" s="39">
        <v>0.45</v>
      </c>
      <c r="J372" s="41"/>
      <c r="K372" s="53">
        <f>F372/$K$9</f>
        <v>0.06018518518518518</v>
      </c>
      <c r="L372" s="44">
        <f>SUM(IF(G372&gt;0,2,0),IF(H372&gt;0,1,0))/$L$9</f>
        <v>0</v>
      </c>
      <c r="M372" s="44">
        <f>I372/$M$9</f>
        <v>0.48387096774193544</v>
      </c>
      <c r="N372" s="45">
        <f>K372*$K$8+L372*$L$8+M372*$M$8</f>
        <v>0.15106033452807646</v>
      </c>
      <c r="O372" s="66">
        <v>362</v>
      </c>
      <c r="P372" s="66">
        <v>442</v>
      </c>
    </row>
    <row r="373" spans="1:16" ht="15">
      <c r="A373" s="66">
        <v>363</v>
      </c>
      <c r="B373" s="60" t="s">
        <v>528</v>
      </c>
      <c r="C373" s="60" t="s">
        <v>400</v>
      </c>
      <c r="D373" s="62">
        <v>268</v>
      </c>
      <c r="E373" s="18" t="s">
        <v>508</v>
      </c>
      <c r="F373" s="68">
        <v>0.51</v>
      </c>
      <c r="G373" s="60">
        <v>0</v>
      </c>
      <c r="H373" s="62">
        <v>0</v>
      </c>
      <c r="I373" s="39">
        <v>0.57</v>
      </c>
      <c r="J373" s="41"/>
      <c r="K373" s="53">
        <f>F373/$K$9</f>
        <v>0.2361111111111111</v>
      </c>
      <c r="L373" s="44">
        <f>SUM(IF(G373&gt;0,2,0),IF(H373&gt;0,1,0))/$L$9</f>
        <v>0</v>
      </c>
      <c r="M373" s="44">
        <f>I373/$M$9</f>
        <v>0.6129032258064515</v>
      </c>
      <c r="N373" s="45">
        <f>K373*$K$8+L373*$L$8+M373*$M$8</f>
        <v>0.27128136200716846</v>
      </c>
      <c r="O373" s="66">
        <v>363</v>
      </c>
      <c r="P373" s="66">
        <v>114</v>
      </c>
    </row>
    <row r="374" spans="1:16" ht="15">
      <c r="A374" s="66">
        <v>364</v>
      </c>
      <c r="B374" s="59" t="s">
        <v>585</v>
      </c>
      <c r="C374" s="59" t="s">
        <v>401</v>
      </c>
      <c r="D374" s="61">
        <v>365</v>
      </c>
      <c r="E374" s="17" t="s">
        <v>508</v>
      </c>
      <c r="F374" s="68">
        <v>0.2</v>
      </c>
      <c r="G374" s="59">
        <v>1</v>
      </c>
      <c r="H374" s="61">
        <v>0</v>
      </c>
      <c r="I374" s="39">
        <v>0.29</v>
      </c>
      <c r="J374" s="41"/>
      <c r="K374" s="53">
        <f>F374/$K$9</f>
        <v>0.09259259259259259</v>
      </c>
      <c r="L374" s="44">
        <f>SUM(IF(G374&gt;0,2,0),IF(H374&gt;0,1,0))/$L$9</f>
        <v>0.6666666666666666</v>
      </c>
      <c r="M374" s="44">
        <f>I374/$M$9</f>
        <v>0.31182795698924726</v>
      </c>
      <c r="N374" s="45">
        <f>K374*$K$8+L374*$L$8+M374*$M$8</f>
        <v>0.2909199522102748</v>
      </c>
      <c r="O374" s="66">
        <v>364</v>
      </c>
      <c r="P374" s="66">
        <v>94</v>
      </c>
    </row>
    <row r="375" spans="1:16" s="10" customFormat="1" ht="15">
      <c r="A375" s="66">
        <v>365</v>
      </c>
      <c r="B375" s="3" t="s">
        <v>436</v>
      </c>
      <c r="C375" s="3" t="s">
        <v>223</v>
      </c>
      <c r="D375" s="16">
        <v>129</v>
      </c>
      <c r="E375" s="17" t="s">
        <v>508</v>
      </c>
      <c r="F375" s="68">
        <v>0.69</v>
      </c>
      <c r="G375" s="56">
        <v>0</v>
      </c>
      <c r="H375" s="61">
        <v>0</v>
      </c>
      <c r="I375" s="39">
        <v>0.47</v>
      </c>
      <c r="J375" s="41"/>
      <c r="K375" s="53">
        <f>F375/$K$9</f>
        <v>0.3194444444444444</v>
      </c>
      <c r="L375" s="44">
        <f>SUM(IF(G375&gt;0,2,0),IF(H375&gt;0,1,0))/$L$9</f>
        <v>0</v>
      </c>
      <c r="M375" s="44">
        <f>I375/$M$9</f>
        <v>0.5053763440860215</v>
      </c>
      <c r="N375" s="45">
        <f>K375*$K$8+L375*$L$8+M375*$M$8</f>
        <v>0.2860663082437276</v>
      </c>
      <c r="O375" s="66">
        <v>365</v>
      </c>
      <c r="P375" s="66">
        <v>99</v>
      </c>
    </row>
    <row r="376" spans="1:16" ht="15">
      <c r="A376" s="66">
        <v>366</v>
      </c>
      <c r="B376" s="3" t="s">
        <v>528</v>
      </c>
      <c r="C376" s="3" t="s">
        <v>224</v>
      </c>
      <c r="D376" s="16">
        <v>350</v>
      </c>
      <c r="E376" s="17" t="s">
        <v>508</v>
      </c>
      <c r="F376" s="68">
        <v>0.2</v>
      </c>
      <c r="G376" s="56">
        <v>0</v>
      </c>
      <c r="H376" s="61">
        <v>0</v>
      </c>
      <c r="I376" s="39">
        <v>0.57</v>
      </c>
      <c r="J376" s="41"/>
      <c r="K376" s="53">
        <f>F376/$K$9</f>
        <v>0.09259259259259259</v>
      </c>
      <c r="L376" s="44">
        <f>SUM(IF(G376&gt;0,2,0),IF(H376&gt;0,1,0))/$L$9</f>
        <v>0</v>
      </c>
      <c r="M376" s="44">
        <f>I376/$M$9</f>
        <v>0.6129032258064515</v>
      </c>
      <c r="N376" s="45">
        <f>K376*$K$8+L376*$L$8+M376*$M$8</f>
        <v>0.19952210274790916</v>
      </c>
      <c r="O376" s="66">
        <v>366</v>
      </c>
      <c r="P376" s="66">
        <v>263</v>
      </c>
    </row>
    <row r="377" spans="1:16" ht="15">
      <c r="A377" s="66">
        <v>367</v>
      </c>
      <c r="B377" s="3" t="s">
        <v>459</v>
      </c>
      <c r="C377" s="3" t="s">
        <v>225</v>
      </c>
      <c r="D377" s="16">
        <v>136</v>
      </c>
      <c r="E377" s="17" t="s">
        <v>508</v>
      </c>
      <c r="F377" s="68">
        <v>0.04</v>
      </c>
      <c r="G377" s="56">
        <v>1</v>
      </c>
      <c r="H377" s="61">
        <v>0</v>
      </c>
      <c r="I377" s="39">
        <v>0.45</v>
      </c>
      <c r="J377" s="41"/>
      <c r="K377" s="53">
        <f>F377/$K$9</f>
        <v>0.018518518518518517</v>
      </c>
      <c r="L377" s="44">
        <f>SUM(IF(G377&gt;0,2,0),IF(H377&gt;0,1,0))/$L$9</f>
        <v>0.6666666666666666</v>
      </c>
      <c r="M377" s="44">
        <f>I377/$M$9</f>
        <v>0.48387096774193544</v>
      </c>
      <c r="N377" s="45">
        <f>K377*$K$8+L377*$L$8+M377*$M$8</f>
        <v>0.2968936678614098</v>
      </c>
      <c r="O377" s="66">
        <v>367</v>
      </c>
      <c r="P377" s="66">
        <v>88</v>
      </c>
    </row>
    <row r="378" spans="1:16" ht="15">
      <c r="A378" s="66">
        <v>368</v>
      </c>
      <c r="B378" s="3" t="s">
        <v>464</v>
      </c>
      <c r="C378" s="3" t="s">
        <v>226</v>
      </c>
      <c r="D378" s="16">
        <v>85</v>
      </c>
      <c r="E378" s="17" t="s">
        <v>508</v>
      </c>
      <c r="F378" s="68">
        <v>0</v>
      </c>
      <c r="G378" s="56">
        <v>0</v>
      </c>
      <c r="H378" s="61">
        <v>0</v>
      </c>
      <c r="I378" s="39">
        <v>0.24</v>
      </c>
      <c r="J378" s="41"/>
      <c r="K378" s="53">
        <f>F378/$K$9</f>
        <v>0</v>
      </c>
      <c r="L378" s="44">
        <f>SUM(IF(G378&gt;0,2,0),IF(H378&gt;0,1,0))/$L$9</f>
        <v>0</v>
      </c>
      <c r="M378" s="44">
        <f>I378/$M$9</f>
        <v>0.25806451612903225</v>
      </c>
      <c r="N378" s="45">
        <f>K378*$K$8+L378*$L$8+M378*$M$8</f>
        <v>0.06451612903225806</v>
      </c>
      <c r="O378" s="66">
        <v>368</v>
      </c>
      <c r="P378" s="66">
        <v>568</v>
      </c>
    </row>
    <row r="379" spans="1:16" ht="15">
      <c r="A379" s="66">
        <v>369</v>
      </c>
      <c r="B379" s="3" t="s">
        <v>528</v>
      </c>
      <c r="C379" s="3" t="s">
        <v>227</v>
      </c>
      <c r="D379" s="16">
        <v>431</v>
      </c>
      <c r="E379" s="17" t="s">
        <v>508</v>
      </c>
      <c r="F379" s="68">
        <v>0.32</v>
      </c>
      <c r="G379" s="56">
        <v>0</v>
      </c>
      <c r="H379" s="61">
        <v>0</v>
      </c>
      <c r="I379" s="39">
        <v>0.57</v>
      </c>
      <c r="J379" s="41"/>
      <c r="K379" s="53">
        <f>F379/$K$9</f>
        <v>0.14814814814814814</v>
      </c>
      <c r="L379" s="44">
        <f>SUM(IF(G379&gt;0,2,0),IF(H379&gt;0,1,0))/$L$9</f>
        <v>0</v>
      </c>
      <c r="M379" s="44">
        <f>I379/$M$9</f>
        <v>0.6129032258064515</v>
      </c>
      <c r="N379" s="45">
        <f>K379*$K$8+L379*$L$8+M379*$M$8</f>
        <v>0.22729988052568695</v>
      </c>
      <c r="O379" s="66">
        <v>369</v>
      </c>
      <c r="P379" s="66">
        <v>195</v>
      </c>
    </row>
    <row r="380" spans="1:16" ht="15">
      <c r="A380" s="66">
        <v>370</v>
      </c>
      <c r="B380" s="3" t="s">
        <v>528</v>
      </c>
      <c r="C380" s="3" t="s">
        <v>228</v>
      </c>
      <c r="D380" s="16">
        <v>128</v>
      </c>
      <c r="E380" s="17" t="s">
        <v>508</v>
      </c>
      <c r="F380" s="68">
        <v>0.3</v>
      </c>
      <c r="G380" s="56">
        <v>0</v>
      </c>
      <c r="H380" s="61">
        <v>0</v>
      </c>
      <c r="I380" s="39">
        <v>0.57</v>
      </c>
      <c r="J380" s="41"/>
      <c r="K380" s="53">
        <f>F380/$K$9</f>
        <v>0.13888888888888887</v>
      </c>
      <c r="L380" s="44">
        <f>SUM(IF(G380&gt;0,2,0),IF(H380&gt;0,1,0))/$L$9</f>
        <v>0</v>
      </c>
      <c r="M380" s="44">
        <f>I380/$M$9</f>
        <v>0.6129032258064515</v>
      </c>
      <c r="N380" s="45">
        <f>K380*$K$8+L380*$L$8+M380*$M$8</f>
        <v>0.2226702508960573</v>
      </c>
      <c r="O380" s="66">
        <v>370</v>
      </c>
      <c r="P380" s="66">
        <v>207</v>
      </c>
    </row>
    <row r="381" spans="1:16" ht="15">
      <c r="A381" s="66">
        <v>371</v>
      </c>
      <c r="B381" s="3" t="s">
        <v>532</v>
      </c>
      <c r="C381" s="3" t="s">
        <v>229</v>
      </c>
      <c r="D381" s="16">
        <v>151</v>
      </c>
      <c r="E381" s="17" t="s">
        <v>508</v>
      </c>
      <c r="F381" s="68">
        <v>0.31</v>
      </c>
      <c r="G381" s="59">
        <v>0</v>
      </c>
      <c r="H381" s="61">
        <v>0</v>
      </c>
      <c r="I381" s="39">
        <v>0.45</v>
      </c>
      <c r="J381" s="41"/>
      <c r="K381" s="53">
        <f>F381/$K$9</f>
        <v>0.14351851851851852</v>
      </c>
      <c r="L381" s="44">
        <f>SUM(IF(G381&gt;0,2,0),IF(H381&gt;0,1,0))/$L$9</f>
        <v>0</v>
      </c>
      <c r="M381" s="44">
        <f>I381/$M$9</f>
        <v>0.48387096774193544</v>
      </c>
      <c r="N381" s="45">
        <f>K381*$K$8+L381*$L$8+M381*$M$8</f>
        <v>0.19272700119474312</v>
      </c>
      <c r="O381" s="66">
        <v>371</v>
      </c>
      <c r="P381" s="66">
        <v>307</v>
      </c>
    </row>
    <row r="382" spans="1:16" ht="15">
      <c r="A382" s="66">
        <v>372</v>
      </c>
      <c r="B382" s="3" t="s">
        <v>527</v>
      </c>
      <c r="C382" s="3" t="s">
        <v>498</v>
      </c>
      <c r="D382" s="16">
        <v>583</v>
      </c>
      <c r="E382" s="17" t="s">
        <v>509</v>
      </c>
      <c r="F382" s="68">
        <v>0</v>
      </c>
      <c r="G382" s="60">
        <v>1</v>
      </c>
      <c r="H382" s="61">
        <v>0</v>
      </c>
      <c r="I382" s="39">
        <v>0.93</v>
      </c>
      <c r="J382" s="41"/>
      <c r="K382" s="53">
        <f>F382/$K$9</f>
        <v>0</v>
      </c>
      <c r="L382" s="44">
        <f>SUM(IF(G382&gt;0,2,0),IF(H382&gt;0,1,0))/$L$9</f>
        <v>0.6666666666666666</v>
      </c>
      <c r="M382" s="44">
        <f>I382/$M$9</f>
        <v>1</v>
      </c>
      <c r="N382" s="45">
        <f>K382*$K$8+L382*$L$8+M382*$M$8</f>
        <v>0.41666666666666663</v>
      </c>
      <c r="O382" s="66">
        <v>372</v>
      </c>
      <c r="P382" s="66">
        <v>24</v>
      </c>
    </row>
    <row r="383" spans="1:16" ht="15">
      <c r="A383" s="66">
        <v>373</v>
      </c>
      <c r="B383" s="3" t="s">
        <v>528</v>
      </c>
      <c r="C383" s="3" t="s">
        <v>404</v>
      </c>
      <c r="D383" s="16">
        <v>784</v>
      </c>
      <c r="E383" s="17" t="s">
        <v>508</v>
      </c>
      <c r="F383" s="68">
        <v>0.03</v>
      </c>
      <c r="G383" s="59">
        <v>1</v>
      </c>
      <c r="H383" s="61">
        <v>1</v>
      </c>
      <c r="I383" s="39">
        <v>0.57</v>
      </c>
      <c r="J383" s="41"/>
      <c r="K383" s="53">
        <f>F383/$K$9</f>
        <v>0.013888888888888888</v>
      </c>
      <c r="L383" s="44">
        <f>SUM(IF(G383&gt;0,2,0),IF(H383&gt;0,1,0))/$L$9</f>
        <v>1</v>
      </c>
      <c r="M383" s="44">
        <f>I383/$M$9</f>
        <v>0.6129032258064515</v>
      </c>
      <c r="N383" s="45">
        <f>K383*$K$8+L383*$L$8+M383*$M$8</f>
        <v>0.4101702508960573</v>
      </c>
      <c r="O383" s="66">
        <v>373</v>
      </c>
      <c r="P383" s="66">
        <v>26</v>
      </c>
    </row>
    <row r="384" spans="1:16" ht="15">
      <c r="A384" s="66">
        <v>374</v>
      </c>
      <c r="B384" s="3" t="s">
        <v>532</v>
      </c>
      <c r="C384" s="3" t="s">
        <v>537</v>
      </c>
      <c r="D384" s="16">
        <v>415</v>
      </c>
      <c r="E384" s="17" t="s">
        <v>508</v>
      </c>
      <c r="F384" s="68">
        <v>0.15</v>
      </c>
      <c r="G384" s="56">
        <v>0</v>
      </c>
      <c r="H384" s="61">
        <v>0</v>
      </c>
      <c r="I384" s="39">
        <v>0.45</v>
      </c>
      <c r="J384" s="41"/>
      <c r="K384" s="53">
        <f>F384/$K$9</f>
        <v>0.06944444444444443</v>
      </c>
      <c r="L384" s="44">
        <f>SUM(IF(G384&gt;0,2,0),IF(H384&gt;0,1,0))/$L$9</f>
        <v>0</v>
      </c>
      <c r="M384" s="44">
        <f>I384/$M$9</f>
        <v>0.48387096774193544</v>
      </c>
      <c r="N384" s="45">
        <f>K384*$K$8+L384*$L$8+M384*$M$8</f>
        <v>0.15568996415770608</v>
      </c>
      <c r="O384" s="66">
        <v>374</v>
      </c>
      <c r="P384" s="66">
        <v>429</v>
      </c>
    </row>
    <row r="385" spans="1:16" ht="15">
      <c r="A385" s="66">
        <v>375</v>
      </c>
      <c r="B385" s="3" t="s">
        <v>535</v>
      </c>
      <c r="C385" s="3" t="s">
        <v>363</v>
      </c>
      <c r="D385" s="16">
        <v>101</v>
      </c>
      <c r="E385" s="17" t="s">
        <v>508</v>
      </c>
      <c r="F385" s="68">
        <v>0.06</v>
      </c>
      <c r="G385" s="56">
        <v>0</v>
      </c>
      <c r="H385" s="61">
        <v>0</v>
      </c>
      <c r="I385" s="39">
        <v>0.73</v>
      </c>
      <c r="J385" s="41"/>
      <c r="K385" s="53">
        <f>F385/$K$9</f>
        <v>0.027777777777777776</v>
      </c>
      <c r="L385" s="44">
        <f>SUM(IF(G385&gt;0,2,0),IF(H385&gt;0,1,0))/$L$9</f>
        <v>0</v>
      </c>
      <c r="M385" s="44">
        <f>I385/$M$9</f>
        <v>0.7849462365591398</v>
      </c>
      <c r="N385" s="45">
        <f>K385*$K$8+L385*$L$8+M385*$M$8</f>
        <v>0.21012544802867383</v>
      </c>
      <c r="O385" s="66">
        <v>375</v>
      </c>
      <c r="P385" s="66">
        <v>244</v>
      </c>
    </row>
    <row r="386" spans="1:16" ht="15">
      <c r="A386" s="66">
        <v>376</v>
      </c>
      <c r="B386" s="3" t="s">
        <v>209</v>
      </c>
      <c r="C386" s="3" t="s">
        <v>230</v>
      </c>
      <c r="D386" s="16">
        <v>242</v>
      </c>
      <c r="E386" s="17" t="s">
        <v>508</v>
      </c>
      <c r="F386" s="68">
        <v>0.3</v>
      </c>
      <c r="G386" s="56">
        <v>0</v>
      </c>
      <c r="H386" s="61">
        <v>0</v>
      </c>
      <c r="I386" s="39">
        <v>0.67</v>
      </c>
      <c r="J386" s="41"/>
      <c r="K386" s="53">
        <f>F386/$K$9</f>
        <v>0.13888888888888887</v>
      </c>
      <c r="L386" s="44">
        <f>SUM(IF(G386&gt;0,2,0),IF(H386&gt;0,1,0))/$L$9</f>
        <v>0</v>
      </c>
      <c r="M386" s="44">
        <f>I386/$M$9</f>
        <v>0.7204301075268817</v>
      </c>
      <c r="N386" s="45">
        <f>K386*$K$8+L386*$L$8+M386*$M$8</f>
        <v>0.24955197132616486</v>
      </c>
      <c r="O386" s="66">
        <v>376</v>
      </c>
      <c r="P386" s="66">
        <v>148</v>
      </c>
    </row>
    <row r="387" spans="1:16" ht="15">
      <c r="A387" s="66">
        <v>377</v>
      </c>
      <c r="B387" s="3" t="s">
        <v>532</v>
      </c>
      <c r="C387" s="3" t="s">
        <v>231</v>
      </c>
      <c r="D387" s="16">
        <v>144</v>
      </c>
      <c r="E387" s="17" t="s">
        <v>508</v>
      </c>
      <c r="F387" s="68">
        <v>0.39</v>
      </c>
      <c r="G387" s="56">
        <v>0</v>
      </c>
      <c r="H387" s="61">
        <v>0</v>
      </c>
      <c r="I387" s="39">
        <v>0.45</v>
      </c>
      <c r="J387" s="41"/>
      <c r="K387" s="53">
        <f>F387/$K$9</f>
        <v>0.18055555555555555</v>
      </c>
      <c r="L387" s="44">
        <f>SUM(IF(G387&gt;0,2,0),IF(H387&gt;0,1,0))/$L$9</f>
        <v>0</v>
      </c>
      <c r="M387" s="44">
        <f>I387/$M$9</f>
        <v>0.48387096774193544</v>
      </c>
      <c r="N387" s="45">
        <f>K387*$K$8+L387*$L$8+M387*$M$8</f>
        <v>0.21124551971326164</v>
      </c>
      <c r="O387" s="66">
        <v>377</v>
      </c>
      <c r="P387" s="66">
        <v>243</v>
      </c>
    </row>
    <row r="388" spans="1:16" ht="15">
      <c r="A388" s="66">
        <v>378</v>
      </c>
      <c r="B388" s="3" t="s">
        <v>528</v>
      </c>
      <c r="C388" s="3" t="s">
        <v>232</v>
      </c>
      <c r="D388" s="16">
        <v>109</v>
      </c>
      <c r="E388" s="17" t="s">
        <v>508</v>
      </c>
      <c r="F388" s="68">
        <v>0.29</v>
      </c>
      <c r="G388" s="56">
        <v>0</v>
      </c>
      <c r="H388" s="61">
        <v>0</v>
      </c>
      <c r="I388" s="39">
        <v>0.57</v>
      </c>
      <c r="J388" s="41"/>
      <c r="K388" s="53">
        <f>F388/$K$9</f>
        <v>0.13425925925925924</v>
      </c>
      <c r="L388" s="44">
        <f>SUM(IF(G388&gt;0,2,0),IF(H388&gt;0,1,0))/$L$9</f>
        <v>0</v>
      </c>
      <c r="M388" s="44">
        <f>I388/$M$9</f>
        <v>0.6129032258064515</v>
      </c>
      <c r="N388" s="45">
        <f>K388*$K$8+L388*$L$8+M388*$M$8</f>
        <v>0.2203554360812425</v>
      </c>
      <c r="O388" s="66">
        <v>378</v>
      </c>
      <c r="P388" s="66">
        <v>218</v>
      </c>
    </row>
    <row r="389" spans="1:16" ht="15">
      <c r="A389" s="66">
        <v>379</v>
      </c>
      <c r="B389" s="3" t="s">
        <v>531</v>
      </c>
      <c r="C389" s="3" t="s">
        <v>568</v>
      </c>
      <c r="D389" s="16">
        <v>608</v>
      </c>
      <c r="E389" s="17" t="s">
        <v>509</v>
      </c>
      <c r="F389" s="68">
        <v>0</v>
      </c>
      <c r="G389" s="56">
        <v>0</v>
      </c>
      <c r="H389" s="61">
        <v>0</v>
      </c>
      <c r="I389" s="39">
        <v>0.34</v>
      </c>
      <c r="J389" s="41"/>
      <c r="K389" s="53">
        <f>F389/$K$9</f>
        <v>0</v>
      </c>
      <c r="L389" s="44">
        <f>SUM(IF(G389&gt;0,2,0),IF(H389&gt;0,1,0))/$L$9</f>
        <v>0</v>
      </c>
      <c r="M389" s="44">
        <f>I389/$M$9</f>
        <v>0.3655913978494624</v>
      </c>
      <c r="N389" s="45">
        <f>K389*$K$8+L389*$L$8+M389*$M$8</f>
        <v>0.0913978494623656</v>
      </c>
      <c r="O389" s="66">
        <v>379</v>
      </c>
      <c r="P389" s="66">
        <v>549</v>
      </c>
    </row>
    <row r="390" spans="1:16" ht="15">
      <c r="A390" s="66">
        <v>380</v>
      </c>
      <c r="B390" s="3" t="s">
        <v>436</v>
      </c>
      <c r="C390" s="3" t="s">
        <v>233</v>
      </c>
      <c r="D390" s="16">
        <v>236</v>
      </c>
      <c r="E390" s="17" t="s">
        <v>508</v>
      </c>
      <c r="F390" s="68">
        <v>0.36</v>
      </c>
      <c r="G390" s="56">
        <v>0</v>
      </c>
      <c r="H390" s="61">
        <v>0</v>
      </c>
      <c r="I390" s="39">
        <v>0.47</v>
      </c>
      <c r="J390" s="41"/>
      <c r="K390" s="53">
        <f>F390/$K$9</f>
        <v>0.16666666666666666</v>
      </c>
      <c r="L390" s="44">
        <f>SUM(IF(G390&gt;0,2,0),IF(H390&gt;0,1,0))/$L$9</f>
        <v>0</v>
      </c>
      <c r="M390" s="44">
        <f>I390/$M$9</f>
        <v>0.5053763440860215</v>
      </c>
      <c r="N390" s="45">
        <f>K390*$K$8+L390*$L$8+M390*$M$8</f>
        <v>0.2096774193548387</v>
      </c>
      <c r="O390" s="66">
        <v>380</v>
      </c>
      <c r="P390" s="66">
        <v>246</v>
      </c>
    </row>
    <row r="391" spans="1:16" ht="15">
      <c r="A391" s="66">
        <v>381</v>
      </c>
      <c r="B391" s="3" t="s">
        <v>532</v>
      </c>
      <c r="C391" s="3" t="s">
        <v>554</v>
      </c>
      <c r="D391" s="16">
        <v>95</v>
      </c>
      <c r="E391" s="17" t="s">
        <v>508</v>
      </c>
      <c r="F391" s="68">
        <v>0.19</v>
      </c>
      <c r="G391" s="56">
        <v>0</v>
      </c>
      <c r="H391" s="61">
        <v>0</v>
      </c>
      <c r="I391" s="39">
        <v>0.45</v>
      </c>
      <c r="J391" s="41"/>
      <c r="K391" s="53">
        <f>F391/$K$9</f>
        <v>0.08796296296296297</v>
      </c>
      <c r="L391" s="44">
        <f>SUM(IF(G391&gt;0,2,0),IF(H391&gt;0,1,0))/$L$9</f>
        <v>0</v>
      </c>
      <c r="M391" s="44">
        <f>I391/$M$9</f>
        <v>0.48387096774193544</v>
      </c>
      <c r="N391" s="45">
        <f>K391*$K$8+L391*$L$8+M391*$M$8</f>
        <v>0.16494922341696533</v>
      </c>
      <c r="O391" s="66">
        <v>381</v>
      </c>
      <c r="P391" s="66">
        <v>393</v>
      </c>
    </row>
    <row r="392" spans="1:16" ht="15">
      <c r="A392" s="66">
        <v>382</v>
      </c>
      <c r="B392" s="3" t="s">
        <v>449</v>
      </c>
      <c r="C392" s="3" t="s">
        <v>234</v>
      </c>
      <c r="D392" s="16">
        <v>399</v>
      </c>
      <c r="E392" s="17" t="s">
        <v>508</v>
      </c>
      <c r="F392" s="68">
        <v>0.01</v>
      </c>
      <c r="G392" s="59">
        <v>0</v>
      </c>
      <c r="H392" s="61">
        <v>0</v>
      </c>
      <c r="I392" s="39">
        <v>0.14</v>
      </c>
      <c r="J392" s="41"/>
      <c r="K392" s="53">
        <f>F392/$K$9</f>
        <v>0.004629629629629629</v>
      </c>
      <c r="L392" s="44">
        <f>SUM(IF(G392&gt;0,2,0),IF(H392&gt;0,1,0))/$L$9</f>
        <v>0</v>
      </c>
      <c r="M392" s="44">
        <f>I392/$M$9</f>
        <v>0.15053763440860216</v>
      </c>
      <c r="N392" s="45">
        <f>K392*$K$8+L392*$L$8+M392*$M$8</f>
        <v>0.03994922341696536</v>
      </c>
      <c r="O392" s="66">
        <v>382</v>
      </c>
      <c r="P392" s="66">
        <v>579</v>
      </c>
    </row>
    <row r="393" spans="1:16" ht="15">
      <c r="A393" s="66">
        <v>383</v>
      </c>
      <c r="B393" s="3" t="s">
        <v>438</v>
      </c>
      <c r="C393" s="3" t="s">
        <v>235</v>
      </c>
      <c r="D393" s="16">
        <v>156</v>
      </c>
      <c r="E393" s="17" t="s">
        <v>508</v>
      </c>
      <c r="F393" s="68">
        <v>0.06</v>
      </c>
      <c r="G393" s="56">
        <v>1</v>
      </c>
      <c r="H393" s="61">
        <v>0</v>
      </c>
      <c r="I393" s="39">
        <v>0.38</v>
      </c>
      <c r="J393" s="41"/>
      <c r="K393" s="53">
        <f>F393/$K$9</f>
        <v>0.027777777777777776</v>
      </c>
      <c r="L393" s="44">
        <f>SUM(IF(G393&gt;0,2,0),IF(H393&gt;0,1,0))/$L$9</f>
        <v>0.6666666666666666</v>
      </c>
      <c r="M393" s="44">
        <f>I393/$M$9</f>
        <v>0.4086021505376344</v>
      </c>
      <c r="N393" s="45">
        <f>K393*$K$8+L393*$L$8+M393*$M$8</f>
        <v>0.28270609318996415</v>
      </c>
      <c r="O393" s="66">
        <v>383</v>
      </c>
      <c r="P393" s="66">
        <v>104</v>
      </c>
    </row>
    <row r="394" spans="1:16" ht="15">
      <c r="A394" s="66">
        <v>384</v>
      </c>
      <c r="B394" s="3" t="s">
        <v>532</v>
      </c>
      <c r="C394" s="3" t="s">
        <v>484</v>
      </c>
      <c r="D394" s="16">
        <v>187</v>
      </c>
      <c r="E394" s="17" t="s">
        <v>508</v>
      </c>
      <c r="F394" s="68">
        <v>0</v>
      </c>
      <c r="G394" s="56">
        <v>0</v>
      </c>
      <c r="H394" s="61">
        <v>0</v>
      </c>
      <c r="I394" s="39">
        <v>0.45</v>
      </c>
      <c r="J394" s="41"/>
      <c r="K394" s="53">
        <f>F394/$K$9</f>
        <v>0</v>
      </c>
      <c r="L394" s="44">
        <f>SUM(IF(G394&gt;0,2,0),IF(H394&gt;0,1,0))/$L$9</f>
        <v>0</v>
      </c>
      <c r="M394" s="44">
        <f>I394/$M$9</f>
        <v>0.48387096774193544</v>
      </c>
      <c r="N394" s="45">
        <f>K394*$K$8+L394*$L$8+M394*$M$8</f>
        <v>0.12096774193548386</v>
      </c>
      <c r="O394" s="66">
        <v>384</v>
      </c>
      <c r="P394" s="66">
        <v>508</v>
      </c>
    </row>
    <row r="395" spans="1:16" ht="15">
      <c r="A395" s="66">
        <v>385</v>
      </c>
      <c r="B395" s="59" t="s">
        <v>532</v>
      </c>
      <c r="C395" s="59" t="s">
        <v>624</v>
      </c>
      <c r="D395" s="61">
        <v>345</v>
      </c>
      <c r="E395" s="17"/>
      <c r="F395" s="68">
        <v>0</v>
      </c>
      <c r="G395" s="59">
        <v>0</v>
      </c>
      <c r="H395" s="61">
        <v>0</v>
      </c>
      <c r="I395" s="39">
        <v>0.45</v>
      </c>
      <c r="J395" s="41"/>
      <c r="K395" s="53">
        <f>F395/$K$9</f>
        <v>0</v>
      </c>
      <c r="L395" s="44">
        <f>SUM(IF(G395&gt;0,2,0),IF(H395&gt;0,1,0))/$L$9</f>
        <v>0</v>
      </c>
      <c r="M395" s="44">
        <f>I395/$M$9</f>
        <v>0.48387096774193544</v>
      </c>
      <c r="N395" s="45">
        <f>K395*$K$8+L395*$L$8+M395*$M$8</f>
        <v>0.12096774193548386</v>
      </c>
      <c r="O395" s="66">
        <v>385</v>
      </c>
      <c r="P395" s="66">
        <v>509</v>
      </c>
    </row>
    <row r="396" spans="1:16" ht="15">
      <c r="A396" s="66">
        <v>386</v>
      </c>
      <c r="B396" s="3" t="s">
        <v>436</v>
      </c>
      <c r="C396" s="3" t="s">
        <v>236</v>
      </c>
      <c r="D396" s="16">
        <v>129</v>
      </c>
      <c r="E396" s="17" t="s">
        <v>508</v>
      </c>
      <c r="F396" s="68">
        <v>0.64</v>
      </c>
      <c r="G396" s="56">
        <v>0</v>
      </c>
      <c r="H396" s="61">
        <v>0</v>
      </c>
      <c r="I396" s="39">
        <v>0.47</v>
      </c>
      <c r="J396" s="41"/>
      <c r="K396" s="53">
        <f>F396/$K$9</f>
        <v>0.2962962962962963</v>
      </c>
      <c r="L396" s="44">
        <f>SUM(IF(G396&gt;0,2,0),IF(H396&gt;0,1,0))/$L$9</f>
        <v>0</v>
      </c>
      <c r="M396" s="44">
        <f>I396/$M$9</f>
        <v>0.5053763440860215</v>
      </c>
      <c r="N396" s="45">
        <f>K396*$K$8+L396*$L$8+M396*$M$8</f>
        <v>0.2744922341696535</v>
      </c>
      <c r="O396" s="66">
        <v>386</v>
      </c>
      <c r="P396" s="66">
        <v>112</v>
      </c>
    </row>
    <row r="397" spans="1:16" ht="15">
      <c r="A397" s="66">
        <v>387</v>
      </c>
      <c r="B397" s="3" t="s">
        <v>528</v>
      </c>
      <c r="C397" s="3" t="s">
        <v>237</v>
      </c>
      <c r="D397" s="16">
        <v>228</v>
      </c>
      <c r="E397" s="17" t="s">
        <v>508</v>
      </c>
      <c r="F397" s="68">
        <v>0.16</v>
      </c>
      <c r="G397" s="56">
        <v>0</v>
      </c>
      <c r="H397" s="61">
        <v>0</v>
      </c>
      <c r="I397" s="39">
        <v>0.57</v>
      </c>
      <c r="J397" s="41"/>
      <c r="K397" s="53">
        <f>F397/$K$9</f>
        <v>0.07407407407407407</v>
      </c>
      <c r="L397" s="44">
        <f>SUM(IF(G397&gt;0,2,0),IF(H397&gt;0,1,0))/$L$9</f>
        <v>0</v>
      </c>
      <c r="M397" s="44">
        <f>I397/$M$9</f>
        <v>0.6129032258064515</v>
      </c>
      <c r="N397" s="45">
        <f>K397*$K$8+L397*$L$8+M397*$M$8</f>
        <v>0.1902628434886499</v>
      </c>
      <c r="O397" s="66">
        <v>387</v>
      </c>
      <c r="P397" s="66">
        <v>303</v>
      </c>
    </row>
    <row r="398" spans="1:16" ht="15">
      <c r="A398" s="66">
        <v>388</v>
      </c>
      <c r="B398" s="3" t="s">
        <v>449</v>
      </c>
      <c r="C398" s="3" t="s">
        <v>238</v>
      </c>
      <c r="D398" s="16">
        <v>224</v>
      </c>
      <c r="E398" s="17" t="s">
        <v>508</v>
      </c>
      <c r="F398" s="68">
        <v>0</v>
      </c>
      <c r="G398" s="56">
        <v>0</v>
      </c>
      <c r="H398" s="61">
        <v>0</v>
      </c>
      <c r="I398" s="39">
        <v>0.14</v>
      </c>
      <c r="J398" s="41"/>
      <c r="K398" s="53">
        <f>F398/$K$9</f>
        <v>0</v>
      </c>
      <c r="L398" s="44">
        <f>SUM(IF(G398&gt;0,2,0),IF(H398&gt;0,1,0))/$L$9</f>
        <v>0</v>
      </c>
      <c r="M398" s="44">
        <f>I398/$M$9</f>
        <v>0.15053763440860216</v>
      </c>
      <c r="N398" s="45">
        <f>K398*$K$8+L398*$L$8+M398*$M$8</f>
        <v>0.03763440860215054</v>
      </c>
      <c r="O398" s="66">
        <v>388</v>
      </c>
      <c r="P398" s="66">
        <v>584</v>
      </c>
    </row>
    <row r="399" spans="1:16" ht="15">
      <c r="A399" s="66">
        <v>389</v>
      </c>
      <c r="B399" s="59" t="s">
        <v>527</v>
      </c>
      <c r="C399" s="59" t="s">
        <v>632</v>
      </c>
      <c r="D399" s="61">
        <v>876</v>
      </c>
      <c r="E399" s="17" t="s">
        <v>508</v>
      </c>
      <c r="F399" s="68">
        <v>0.2</v>
      </c>
      <c r="G399" s="56">
        <v>1</v>
      </c>
      <c r="H399" s="61">
        <v>0</v>
      </c>
      <c r="I399" s="39">
        <v>0.93</v>
      </c>
      <c r="J399" s="41"/>
      <c r="K399" s="53">
        <f>F399/$K$9</f>
        <v>0.09259259259259259</v>
      </c>
      <c r="L399" s="44">
        <f>SUM(IF(G399&gt;0,2,0),IF(H399&gt;0,1,0))/$L$9</f>
        <v>0.6666666666666666</v>
      </c>
      <c r="M399" s="44">
        <f>I399/$M$9</f>
        <v>1</v>
      </c>
      <c r="N399" s="45">
        <f>K399*$K$8+L399*$L$8+M399*$M$8</f>
        <v>0.46296296296296297</v>
      </c>
      <c r="O399" s="66">
        <v>389</v>
      </c>
      <c r="P399" s="66">
        <v>11</v>
      </c>
    </row>
    <row r="400" spans="1:16" ht="15">
      <c r="A400" s="66">
        <v>390</v>
      </c>
      <c r="B400" s="3" t="s">
        <v>436</v>
      </c>
      <c r="C400" s="3" t="s">
        <v>239</v>
      </c>
      <c r="D400" s="16">
        <v>87</v>
      </c>
      <c r="E400" s="17" t="s">
        <v>508</v>
      </c>
      <c r="F400" s="68">
        <v>0.36</v>
      </c>
      <c r="G400" s="56">
        <v>0</v>
      </c>
      <c r="H400" s="61">
        <v>0</v>
      </c>
      <c r="I400" s="39">
        <v>0.47</v>
      </c>
      <c r="J400" s="41"/>
      <c r="K400" s="53">
        <f>F400/$K$9</f>
        <v>0.16666666666666666</v>
      </c>
      <c r="L400" s="44">
        <f>SUM(IF(G400&gt;0,2,0),IF(H400&gt;0,1,0))/$L$9</f>
        <v>0</v>
      </c>
      <c r="M400" s="44">
        <f>I400/$M$9</f>
        <v>0.5053763440860215</v>
      </c>
      <c r="N400" s="45">
        <f>K400*$K$8+L400*$L$8+M400*$M$8</f>
        <v>0.2096774193548387</v>
      </c>
      <c r="O400" s="66">
        <v>390</v>
      </c>
      <c r="P400" s="66">
        <v>247</v>
      </c>
    </row>
    <row r="401" spans="1:16" ht="15">
      <c r="A401" s="66">
        <v>391</v>
      </c>
      <c r="B401" s="59" t="s">
        <v>532</v>
      </c>
      <c r="C401" s="59" t="s">
        <v>625</v>
      </c>
      <c r="D401" s="61">
        <v>48</v>
      </c>
      <c r="E401" s="17"/>
      <c r="F401" s="68">
        <v>0</v>
      </c>
      <c r="G401" s="59">
        <v>0</v>
      </c>
      <c r="H401" s="61">
        <v>0</v>
      </c>
      <c r="I401" s="39">
        <v>0.45</v>
      </c>
      <c r="J401" s="41"/>
      <c r="K401" s="53">
        <f>F401/$K$9</f>
        <v>0</v>
      </c>
      <c r="L401" s="44">
        <f>SUM(IF(G401&gt;0,2,0),IF(H401&gt;0,1,0))/$L$9</f>
        <v>0</v>
      </c>
      <c r="M401" s="44">
        <f>I401/$M$9</f>
        <v>0.48387096774193544</v>
      </c>
      <c r="N401" s="45">
        <f>K401*$K$8+L401*$L$8+M401*$M$8</f>
        <v>0.12096774193548386</v>
      </c>
      <c r="O401" s="66">
        <v>391</v>
      </c>
      <c r="P401" s="66">
        <v>510</v>
      </c>
    </row>
    <row r="402" spans="1:16" ht="15">
      <c r="A402" s="66">
        <v>392</v>
      </c>
      <c r="B402" s="3" t="s">
        <v>436</v>
      </c>
      <c r="C402" s="3" t="s">
        <v>240</v>
      </c>
      <c r="D402" s="16">
        <v>50</v>
      </c>
      <c r="E402" s="17" t="s">
        <v>508</v>
      </c>
      <c r="F402" s="68">
        <v>0.82</v>
      </c>
      <c r="G402" s="56">
        <v>0</v>
      </c>
      <c r="H402" s="61">
        <v>0</v>
      </c>
      <c r="I402" s="39">
        <v>0.47</v>
      </c>
      <c r="J402" s="41"/>
      <c r="K402" s="53">
        <f>F402/$K$9</f>
        <v>0.3796296296296296</v>
      </c>
      <c r="L402" s="44">
        <f>SUM(IF(G402&gt;0,2,0),IF(H402&gt;0,1,0))/$L$9</f>
        <v>0</v>
      </c>
      <c r="M402" s="44">
        <f>I402/$M$9</f>
        <v>0.5053763440860215</v>
      </c>
      <c r="N402" s="45">
        <f>K402*$K$8+L402*$L$8+M402*$M$8</f>
        <v>0.31615890083632014</v>
      </c>
      <c r="O402" s="66">
        <v>392</v>
      </c>
      <c r="P402" s="66">
        <v>79</v>
      </c>
    </row>
    <row r="403" spans="1:16" ht="15">
      <c r="A403" s="66">
        <v>393</v>
      </c>
      <c r="B403" s="3" t="s">
        <v>528</v>
      </c>
      <c r="C403" s="3" t="s">
        <v>241</v>
      </c>
      <c r="D403" s="16">
        <v>453</v>
      </c>
      <c r="E403" s="17" t="s">
        <v>508</v>
      </c>
      <c r="F403" s="68">
        <v>0.19</v>
      </c>
      <c r="G403" s="59">
        <v>1</v>
      </c>
      <c r="H403" s="61">
        <v>1</v>
      </c>
      <c r="I403" s="39">
        <v>0.57</v>
      </c>
      <c r="J403" s="41"/>
      <c r="K403" s="53">
        <f>F403/$K$9</f>
        <v>0.08796296296296297</v>
      </c>
      <c r="L403" s="44">
        <f>SUM(IF(G403&gt;0,2,0),IF(H403&gt;0,1,0))/$L$9</f>
        <v>1</v>
      </c>
      <c r="M403" s="44">
        <f>I403/$M$9</f>
        <v>0.6129032258064515</v>
      </c>
      <c r="N403" s="45">
        <f>K403*$K$8+L403*$L$8+M403*$M$8</f>
        <v>0.4472072879330944</v>
      </c>
      <c r="O403" s="66">
        <v>393</v>
      </c>
      <c r="P403" s="66">
        <v>14</v>
      </c>
    </row>
    <row r="404" spans="1:16" ht="15">
      <c r="A404" s="66">
        <v>394</v>
      </c>
      <c r="B404" s="3" t="s">
        <v>528</v>
      </c>
      <c r="C404" s="3" t="s">
        <v>242</v>
      </c>
      <c r="D404" s="16">
        <v>97</v>
      </c>
      <c r="E404" s="17" t="s">
        <v>508</v>
      </c>
      <c r="F404" s="68">
        <v>0.37</v>
      </c>
      <c r="G404" s="59">
        <v>0</v>
      </c>
      <c r="H404" s="61">
        <v>0</v>
      </c>
      <c r="I404" s="39">
        <v>0.57</v>
      </c>
      <c r="J404" s="41"/>
      <c r="K404" s="53">
        <f>F404/$K$9</f>
        <v>0.17129629629629628</v>
      </c>
      <c r="L404" s="44">
        <f>SUM(IF(G404&gt;0,2,0),IF(H404&gt;0,1,0))/$L$9</f>
        <v>0</v>
      </c>
      <c r="M404" s="44">
        <f>I404/$M$9</f>
        <v>0.6129032258064515</v>
      </c>
      <c r="N404" s="45">
        <f>K404*$K$8+L404*$L$8+M404*$M$8</f>
        <v>0.23887395459976102</v>
      </c>
      <c r="O404" s="66">
        <v>394</v>
      </c>
      <c r="P404" s="66">
        <v>164</v>
      </c>
    </row>
    <row r="405" spans="1:16" ht="15">
      <c r="A405" s="66">
        <v>395</v>
      </c>
      <c r="B405" s="3" t="s">
        <v>436</v>
      </c>
      <c r="C405" s="3" t="s">
        <v>516</v>
      </c>
      <c r="D405" s="16">
        <v>57</v>
      </c>
      <c r="E405" s="17" t="s">
        <v>510</v>
      </c>
      <c r="F405" s="68">
        <v>0</v>
      </c>
      <c r="G405" s="59">
        <v>0</v>
      </c>
      <c r="H405" s="61">
        <v>0</v>
      </c>
      <c r="I405" s="39">
        <v>0.47</v>
      </c>
      <c r="J405" s="41"/>
      <c r="K405" s="53">
        <f>F405/$K$9</f>
        <v>0</v>
      </c>
      <c r="L405" s="44">
        <f>SUM(IF(G405&gt;0,2,0),IF(H405&gt;0,1,0))/$L$9</f>
        <v>0</v>
      </c>
      <c r="M405" s="44">
        <f>I405/$M$9</f>
        <v>0.5053763440860215</v>
      </c>
      <c r="N405" s="45">
        <f>K405*$K$8+L405*$L$8+M405*$M$8</f>
        <v>0.12634408602150538</v>
      </c>
      <c r="O405" s="66">
        <v>395</v>
      </c>
      <c r="P405" s="66">
        <v>494</v>
      </c>
    </row>
    <row r="406" spans="1:16" ht="15">
      <c r="A406" s="66">
        <v>396</v>
      </c>
      <c r="B406" s="3" t="s">
        <v>528</v>
      </c>
      <c r="C406" s="3" t="s">
        <v>243</v>
      </c>
      <c r="D406" s="16">
        <v>148</v>
      </c>
      <c r="E406" s="17" t="s">
        <v>508</v>
      </c>
      <c r="F406" s="68">
        <v>0.12</v>
      </c>
      <c r="G406" s="59">
        <v>1</v>
      </c>
      <c r="H406" s="61">
        <v>0</v>
      </c>
      <c r="I406" s="39">
        <v>0.57</v>
      </c>
      <c r="J406" s="41"/>
      <c r="K406" s="53">
        <f>F406/$K$9</f>
        <v>0.05555555555555555</v>
      </c>
      <c r="L406" s="44">
        <f>SUM(IF(G406&gt;0,2,0),IF(H406&gt;0,1,0))/$L$9</f>
        <v>0.6666666666666666</v>
      </c>
      <c r="M406" s="44">
        <f>I406/$M$9</f>
        <v>0.6129032258064515</v>
      </c>
      <c r="N406" s="45">
        <f>K406*$K$8+L406*$L$8+M406*$M$8</f>
        <v>0.3476702508960573</v>
      </c>
      <c r="O406" s="66">
        <v>396</v>
      </c>
      <c r="P406" s="66">
        <v>61</v>
      </c>
    </row>
    <row r="407" spans="1:16" ht="15">
      <c r="A407" s="66">
        <v>397</v>
      </c>
      <c r="B407" s="3" t="s">
        <v>469</v>
      </c>
      <c r="C407" s="3" t="s">
        <v>244</v>
      </c>
      <c r="D407" s="16">
        <v>199</v>
      </c>
      <c r="E407" s="17" t="s">
        <v>508</v>
      </c>
      <c r="F407" s="68">
        <v>0.19</v>
      </c>
      <c r="G407" s="59">
        <v>0</v>
      </c>
      <c r="H407" s="61">
        <v>0</v>
      </c>
      <c r="I407" s="39">
        <v>0.1</v>
      </c>
      <c r="J407" s="41"/>
      <c r="K407" s="53">
        <f>F407/$K$9</f>
        <v>0.08796296296296297</v>
      </c>
      <c r="L407" s="44">
        <f>SUM(IF(G407&gt;0,2,0),IF(H407&gt;0,1,0))/$L$9</f>
        <v>0</v>
      </c>
      <c r="M407" s="44">
        <f>I407/$M$9</f>
        <v>0.10752688172043011</v>
      </c>
      <c r="N407" s="45">
        <f>K407*$K$8+L407*$L$8+M407*$M$8</f>
        <v>0.07086320191158901</v>
      </c>
      <c r="O407" s="66">
        <v>397</v>
      </c>
      <c r="P407" s="66">
        <v>565</v>
      </c>
    </row>
    <row r="408" spans="1:16" ht="15">
      <c r="A408" s="66">
        <v>398</v>
      </c>
      <c r="B408" s="3" t="s">
        <v>524</v>
      </c>
      <c r="C408" s="3" t="s">
        <v>245</v>
      </c>
      <c r="D408" s="16">
        <v>256</v>
      </c>
      <c r="E408" s="17" t="s">
        <v>508</v>
      </c>
      <c r="F408" s="68">
        <v>0.09</v>
      </c>
      <c r="G408" s="56">
        <v>0</v>
      </c>
      <c r="H408" s="61">
        <v>0</v>
      </c>
      <c r="I408" s="39">
        <v>0.52</v>
      </c>
      <c r="J408" s="41"/>
      <c r="K408" s="53">
        <f>F408/$K$9</f>
        <v>0.041666666666666664</v>
      </c>
      <c r="L408" s="44">
        <f>SUM(IF(G408&gt;0,2,0),IF(H408&gt;0,1,0))/$L$9</f>
        <v>0</v>
      </c>
      <c r="M408" s="44">
        <f>I408/$M$9</f>
        <v>0.5591397849462365</v>
      </c>
      <c r="N408" s="45">
        <f>K408*$K$8+L408*$L$8+M408*$M$8</f>
        <v>0.16061827956989247</v>
      </c>
      <c r="O408" s="66">
        <v>398</v>
      </c>
      <c r="P408" s="66">
        <v>405</v>
      </c>
    </row>
    <row r="409" spans="1:16" ht="15">
      <c r="A409" s="66">
        <v>399</v>
      </c>
      <c r="B409" s="3" t="s">
        <v>535</v>
      </c>
      <c r="C409" s="3" t="s">
        <v>246</v>
      </c>
      <c r="D409" s="16">
        <v>212</v>
      </c>
      <c r="E409" s="17" t="s">
        <v>508</v>
      </c>
      <c r="F409" s="68">
        <v>0.04</v>
      </c>
      <c r="G409" s="56">
        <v>1</v>
      </c>
      <c r="H409" s="61">
        <v>1</v>
      </c>
      <c r="I409" s="39">
        <v>0.73</v>
      </c>
      <c r="J409" s="41"/>
      <c r="K409" s="53">
        <f>F409/$K$9</f>
        <v>0.018518518518518517</v>
      </c>
      <c r="L409" s="44">
        <f>SUM(IF(G409&gt;0,2,0),IF(H409&gt;0,1,0))/$L$9</f>
        <v>1</v>
      </c>
      <c r="M409" s="44">
        <f>I409/$M$9</f>
        <v>0.7849462365591398</v>
      </c>
      <c r="N409" s="45">
        <f>K409*$K$8+L409*$L$8+M409*$M$8</f>
        <v>0.4554958183990442</v>
      </c>
      <c r="O409" s="66">
        <v>399</v>
      </c>
      <c r="P409" s="66">
        <v>13</v>
      </c>
    </row>
    <row r="410" spans="1:16" ht="15">
      <c r="A410" s="66">
        <v>400</v>
      </c>
      <c r="B410" s="3" t="s">
        <v>532</v>
      </c>
      <c r="C410" s="3" t="s">
        <v>396</v>
      </c>
      <c r="D410" s="16">
        <v>360</v>
      </c>
      <c r="E410" s="17" t="s">
        <v>508</v>
      </c>
      <c r="F410" s="68">
        <v>0.08</v>
      </c>
      <c r="G410" s="56">
        <v>1</v>
      </c>
      <c r="H410" s="61">
        <v>0</v>
      </c>
      <c r="I410" s="39">
        <v>0.45</v>
      </c>
      <c r="J410" s="41"/>
      <c r="K410" s="53">
        <f>F410/$K$9</f>
        <v>0.037037037037037035</v>
      </c>
      <c r="L410" s="44">
        <f>SUM(IF(G410&gt;0,2,0),IF(H410&gt;0,1,0))/$L$9</f>
        <v>0.6666666666666666</v>
      </c>
      <c r="M410" s="44">
        <f>I410/$M$9</f>
        <v>0.48387096774193544</v>
      </c>
      <c r="N410" s="45">
        <f>K410*$K$8+L410*$L$8+M410*$M$8</f>
        <v>0.30615292712066905</v>
      </c>
      <c r="O410" s="66">
        <v>400</v>
      </c>
      <c r="P410" s="66">
        <v>82</v>
      </c>
    </row>
    <row r="411" spans="1:16" ht="15">
      <c r="A411" s="66">
        <v>401</v>
      </c>
      <c r="B411" s="3" t="s">
        <v>535</v>
      </c>
      <c r="C411" s="3" t="s">
        <v>581</v>
      </c>
      <c r="D411" s="16">
        <v>364</v>
      </c>
      <c r="E411" s="17" t="s">
        <v>508</v>
      </c>
      <c r="F411" s="68">
        <v>0</v>
      </c>
      <c r="G411" s="56">
        <v>1</v>
      </c>
      <c r="H411" s="61">
        <v>0</v>
      </c>
      <c r="I411" s="39">
        <v>0.73</v>
      </c>
      <c r="J411" s="41"/>
      <c r="K411" s="53">
        <f>F411/$K$9</f>
        <v>0</v>
      </c>
      <c r="L411" s="44">
        <f>SUM(IF(G411&gt;0,2,0),IF(H411&gt;0,1,0))/$L$9</f>
        <v>0.6666666666666666</v>
      </c>
      <c r="M411" s="44">
        <f>I411/$M$9</f>
        <v>0.7849462365591398</v>
      </c>
      <c r="N411" s="45">
        <f>K411*$K$8+L411*$L$8+M411*$M$8</f>
        <v>0.3629032258064516</v>
      </c>
      <c r="O411" s="66">
        <v>401</v>
      </c>
      <c r="P411" s="66">
        <v>55</v>
      </c>
    </row>
    <row r="412" spans="1:16" ht="15">
      <c r="A412" s="66">
        <v>402</v>
      </c>
      <c r="B412" s="3" t="s">
        <v>464</v>
      </c>
      <c r="C412" s="3" t="s">
        <v>247</v>
      </c>
      <c r="D412" s="16">
        <v>89</v>
      </c>
      <c r="E412" s="17" t="s">
        <v>508</v>
      </c>
      <c r="F412" s="68">
        <v>0.43</v>
      </c>
      <c r="G412" s="56">
        <v>0</v>
      </c>
      <c r="H412" s="61">
        <v>0</v>
      </c>
      <c r="I412" s="39">
        <v>0.24</v>
      </c>
      <c r="J412" s="41"/>
      <c r="K412" s="53">
        <f>F412/$K$9</f>
        <v>0.19907407407407407</v>
      </c>
      <c r="L412" s="44">
        <f>SUM(IF(G412&gt;0,2,0),IF(H412&gt;0,1,0))/$L$9</f>
        <v>0</v>
      </c>
      <c r="M412" s="44">
        <f>I412/$M$9</f>
        <v>0.25806451612903225</v>
      </c>
      <c r="N412" s="45">
        <f>K412*$K$8+L412*$L$8+M412*$M$8</f>
        <v>0.1640531660692951</v>
      </c>
      <c r="O412" s="66">
        <v>402</v>
      </c>
      <c r="P412" s="66">
        <v>394</v>
      </c>
    </row>
    <row r="413" spans="1:16" ht="15">
      <c r="A413" s="66">
        <v>403</v>
      </c>
      <c r="B413" s="3" t="s">
        <v>532</v>
      </c>
      <c r="C413" s="3" t="s">
        <v>248</v>
      </c>
      <c r="D413" s="16">
        <v>119</v>
      </c>
      <c r="E413" s="17" t="s">
        <v>508</v>
      </c>
      <c r="F413" s="68">
        <v>0.03</v>
      </c>
      <c r="G413" s="56">
        <v>0</v>
      </c>
      <c r="H413" s="61">
        <v>0</v>
      </c>
      <c r="I413" s="39">
        <v>0.45</v>
      </c>
      <c r="J413" s="41"/>
      <c r="K413" s="53">
        <f>F413/$K$9</f>
        <v>0.013888888888888888</v>
      </c>
      <c r="L413" s="44">
        <f>SUM(IF(G413&gt;0,2,0),IF(H413&gt;0,1,0))/$L$9</f>
        <v>0</v>
      </c>
      <c r="M413" s="44">
        <f>I413/$M$9</f>
        <v>0.48387096774193544</v>
      </c>
      <c r="N413" s="45">
        <f>K413*$K$8+L413*$L$8+M413*$M$8</f>
        <v>0.1279121863799283</v>
      </c>
      <c r="O413" s="66">
        <v>403</v>
      </c>
      <c r="P413" s="66">
        <v>491</v>
      </c>
    </row>
    <row r="414" spans="1:16" ht="15">
      <c r="A414" s="66">
        <v>404</v>
      </c>
      <c r="B414" s="3" t="s">
        <v>470</v>
      </c>
      <c r="C414" s="3" t="s">
        <v>555</v>
      </c>
      <c r="D414" s="16">
        <v>266</v>
      </c>
      <c r="E414" s="17" t="s">
        <v>508</v>
      </c>
      <c r="F414" s="68">
        <v>0.09</v>
      </c>
      <c r="G414" s="56">
        <v>0</v>
      </c>
      <c r="H414" s="61">
        <v>0</v>
      </c>
      <c r="I414" s="39">
        <v>0.06</v>
      </c>
      <c r="J414" s="41"/>
      <c r="K414" s="53">
        <f>F414/$K$9</f>
        <v>0.041666666666666664</v>
      </c>
      <c r="L414" s="44">
        <f>SUM(IF(G414&gt;0,2,0),IF(H414&gt;0,1,0))/$L$9</f>
        <v>0</v>
      </c>
      <c r="M414" s="44">
        <f>I414/$M$9</f>
        <v>0.06451612903225806</v>
      </c>
      <c r="N414" s="45">
        <f>K414*$K$8+L414*$L$8+M414*$M$8</f>
        <v>0.036962365591397844</v>
      </c>
      <c r="O414" s="66">
        <v>404</v>
      </c>
      <c r="P414" s="66">
        <v>585</v>
      </c>
    </row>
    <row r="415" spans="1:16" ht="15">
      <c r="A415" s="66">
        <v>405</v>
      </c>
      <c r="B415" s="3" t="s">
        <v>547</v>
      </c>
      <c r="C415" s="3" t="s">
        <v>249</v>
      </c>
      <c r="D415" s="16">
        <v>85</v>
      </c>
      <c r="E415" s="17" t="s">
        <v>508</v>
      </c>
      <c r="F415" s="68">
        <v>0.13</v>
      </c>
      <c r="G415" s="56">
        <v>0</v>
      </c>
      <c r="H415" s="61">
        <v>0</v>
      </c>
      <c r="I415" s="39">
        <v>0.31</v>
      </c>
      <c r="J415" s="41"/>
      <c r="K415" s="53">
        <f>F415/$K$9</f>
        <v>0.06018518518518518</v>
      </c>
      <c r="L415" s="44">
        <f>SUM(IF(G415&gt;0,2,0),IF(H415&gt;0,1,0))/$L$9</f>
        <v>0</v>
      </c>
      <c r="M415" s="44">
        <f>I415/$M$9</f>
        <v>0.3333333333333333</v>
      </c>
      <c r="N415" s="45">
        <f>K415*$K$8+L415*$L$8+M415*$M$8</f>
        <v>0.11342592592592592</v>
      </c>
      <c r="O415" s="66">
        <v>405</v>
      </c>
      <c r="P415" s="66">
        <v>516</v>
      </c>
    </row>
    <row r="416" spans="1:16" ht="15">
      <c r="A416" s="66">
        <v>406</v>
      </c>
      <c r="B416" s="59" t="s">
        <v>535</v>
      </c>
      <c r="C416" s="59" t="s">
        <v>481</v>
      </c>
      <c r="D416" s="61">
        <v>585</v>
      </c>
      <c r="E416" s="17" t="s">
        <v>509</v>
      </c>
      <c r="F416" s="68">
        <v>0</v>
      </c>
      <c r="G416" s="59">
        <v>0</v>
      </c>
      <c r="H416" s="61">
        <v>0</v>
      </c>
      <c r="I416" s="39">
        <v>0.73</v>
      </c>
      <c r="J416" s="41"/>
      <c r="K416" s="53">
        <f>F416/$K$9</f>
        <v>0</v>
      </c>
      <c r="L416" s="44">
        <f>SUM(IF(G416&gt;0,2,0),IF(H416&gt;0,1,0))/$L$9</f>
        <v>0</v>
      </c>
      <c r="M416" s="44">
        <f>I416/$M$9</f>
        <v>0.7849462365591398</v>
      </c>
      <c r="N416" s="45">
        <f>K416*$K$8+L416*$L$8+M416*$M$8</f>
        <v>0.19623655913978494</v>
      </c>
      <c r="O416" s="66">
        <v>406</v>
      </c>
      <c r="P416" s="66">
        <v>287</v>
      </c>
    </row>
    <row r="417" spans="1:16" ht="15">
      <c r="A417" s="66">
        <v>407</v>
      </c>
      <c r="B417" s="3" t="s">
        <v>459</v>
      </c>
      <c r="C417" s="3" t="s">
        <v>250</v>
      </c>
      <c r="D417" s="16">
        <v>132</v>
      </c>
      <c r="E417" s="17" t="s">
        <v>508</v>
      </c>
      <c r="F417" s="68">
        <v>0.07</v>
      </c>
      <c r="G417" s="56">
        <v>1</v>
      </c>
      <c r="H417" s="61">
        <v>0</v>
      </c>
      <c r="I417" s="39">
        <v>0.45</v>
      </c>
      <c r="J417" s="41"/>
      <c r="K417" s="53">
        <f>F417/$K$9</f>
        <v>0.032407407407407406</v>
      </c>
      <c r="L417" s="44">
        <f>SUM(IF(G417&gt;0,2,0),IF(H417&gt;0,1,0))/$L$9</f>
        <v>0.6666666666666666</v>
      </c>
      <c r="M417" s="44">
        <f>I417/$M$9</f>
        <v>0.48387096774193544</v>
      </c>
      <c r="N417" s="45">
        <f>K417*$K$8+L417*$L$8+M417*$M$8</f>
        <v>0.3038381123058542</v>
      </c>
      <c r="O417" s="66">
        <v>407</v>
      </c>
      <c r="P417" s="66">
        <v>83</v>
      </c>
    </row>
    <row r="418" spans="1:16" ht="15">
      <c r="A418" s="66">
        <v>408</v>
      </c>
      <c r="B418" s="3" t="s">
        <v>531</v>
      </c>
      <c r="C418" s="3" t="s">
        <v>379</v>
      </c>
      <c r="D418" s="16">
        <v>119</v>
      </c>
      <c r="E418" s="17" t="s">
        <v>508</v>
      </c>
      <c r="F418" s="68">
        <v>0.34</v>
      </c>
      <c r="G418" s="59">
        <v>0</v>
      </c>
      <c r="H418" s="61">
        <v>0</v>
      </c>
      <c r="I418" s="39">
        <v>0.34</v>
      </c>
      <c r="J418" s="41"/>
      <c r="K418" s="53">
        <f>F418/$K$9</f>
        <v>0.1574074074074074</v>
      </c>
      <c r="L418" s="44">
        <f>SUM(IF(G418&gt;0,2,0),IF(H418&gt;0,1,0))/$L$9</f>
        <v>0</v>
      </c>
      <c r="M418" s="44">
        <f>I418/$M$9</f>
        <v>0.3655913978494624</v>
      </c>
      <c r="N418" s="45">
        <f>K418*$K$8+L418*$L$8+M418*$M$8</f>
        <v>0.17010155316606929</v>
      </c>
      <c r="O418" s="66">
        <v>408</v>
      </c>
      <c r="P418" s="66">
        <v>373</v>
      </c>
    </row>
    <row r="419" spans="1:16" ht="15">
      <c r="A419" s="66">
        <v>409</v>
      </c>
      <c r="B419" s="3" t="s">
        <v>524</v>
      </c>
      <c r="C419" s="3" t="s">
        <v>489</v>
      </c>
      <c r="D419" s="16">
        <v>672</v>
      </c>
      <c r="E419" s="17" t="s">
        <v>509</v>
      </c>
      <c r="F419" s="68">
        <v>0.21</v>
      </c>
      <c r="G419" s="60">
        <v>0</v>
      </c>
      <c r="H419" s="61">
        <v>0</v>
      </c>
      <c r="I419" s="39">
        <v>0.52</v>
      </c>
      <c r="J419" s="41"/>
      <c r="K419" s="53">
        <f>F419/$K$9</f>
        <v>0.09722222222222221</v>
      </c>
      <c r="L419" s="44">
        <f>SUM(IF(G419&gt;0,2,0),IF(H419&gt;0,1,0))/$L$9</f>
        <v>0</v>
      </c>
      <c r="M419" s="44">
        <f>I419/$M$9</f>
        <v>0.5591397849462365</v>
      </c>
      <c r="N419" s="45">
        <f>K419*$K$8+L419*$L$8+M419*$M$8</f>
        <v>0.18839605734767023</v>
      </c>
      <c r="O419" s="66">
        <v>409</v>
      </c>
      <c r="P419" s="66">
        <v>319</v>
      </c>
    </row>
    <row r="420" spans="1:16" ht="15">
      <c r="A420" s="66">
        <v>410</v>
      </c>
      <c r="B420" s="59" t="s">
        <v>525</v>
      </c>
      <c r="C420" s="59" t="s">
        <v>251</v>
      </c>
      <c r="D420" s="61">
        <v>839</v>
      </c>
      <c r="E420" s="17" t="s">
        <v>508</v>
      </c>
      <c r="F420" s="68">
        <v>0</v>
      </c>
      <c r="G420" s="59">
        <v>0</v>
      </c>
      <c r="H420" s="61">
        <v>0</v>
      </c>
      <c r="I420" s="39">
        <v>0.32</v>
      </c>
      <c r="J420" s="41"/>
      <c r="K420" s="53">
        <f>F420/$K$9</f>
        <v>0</v>
      </c>
      <c r="L420" s="44">
        <f>SUM(IF(G420&gt;0,2,0),IF(H420&gt;0,1,0))/$L$9</f>
        <v>0</v>
      </c>
      <c r="M420" s="44">
        <f>I420/$M$9</f>
        <v>0.3440860215053763</v>
      </c>
      <c r="N420" s="45">
        <f>K420*$K$8+L420*$L$8+M420*$M$8</f>
        <v>0.08602150537634408</v>
      </c>
      <c r="O420" s="66">
        <v>410</v>
      </c>
      <c r="P420" s="66">
        <v>556</v>
      </c>
    </row>
    <row r="421" spans="1:16" ht="15">
      <c r="A421" s="66">
        <v>411</v>
      </c>
      <c r="B421" s="3" t="s">
        <v>528</v>
      </c>
      <c r="C421" s="3" t="s">
        <v>252</v>
      </c>
      <c r="D421" s="16">
        <v>285</v>
      </c>
      <c r="E421" s="17" t="s">
        <v>508</v>
      </c>
      <c r="F421" s="68">
        <v>0.07</v>
      </c>
      <c r="G421" s="56">
        <v>0</v>
      </c>
      <c r="H421" s="61">
        <v>0</v>
      </c>
      <c r="I421" s="39">
        <v>0.57</v>
      </c>
      <c r="J421" s="41"/>
      <c r="K421" s="53">
        <f>F421/$K$9</f>
        <v>0.032407407407407406</v>
      </c>
      <c r="L421" s="44">
        <f>SUM(IF(G421&gt;0,2,0),IF(H421&gt;0,1,0))/$L$9</f>
        <v>0</v>
      </c>
      <c r="M421" s="44">
        <f>I421/$M$9</f>
        <v>0.6129032258064515</v>
      </c>
      <c r="N421" s="45">
        <f>K421*$K$8+L421*$L$8+M421*$M$8</f>
        <v>0.16942951015531657</v>
      </c>
      <c r="O421" s="66">
        <v>411</v>
      </c>
      <c r="P421" s="66">
        <v>367</v>
      </c>
    </row>
    <row r="422" spans="1:16" ht="15">
      <c r="A422" s="66">
        <v>412</v>
      </c>
      <c r="B422" s="3" t="s">
        <v>436</v>
      </c>
      <c r="C422" s="3" t="s">
        <v>253</v>
      </c>
      <c r="D422" s="16">
        <v>197</v>
      </c>
      <c r="E422" s="17" t="s">
        <v>508</v>
      </c>
      <c r="F422" s="68">
        <v>0.17</v>
      </c>
      <c r="G422" s="56">
        <v>0</v>
      </c>
      <c r="H422" s="61">
        <v>0</v>
      </c>
      <c r="I422" s="39">
        <v>0.47</v>
      </c>
      <c r="J422" s="41"/>
      <c r="K422" s="53">
        <f>F422/$K$9</f>
        <v>0.0787037037037037</v>
      </c>
      <c r="L422" s="44">
        <f>SUM(IF(G422&gt;0,2,0),IF(H422&gt;0,1,0))/$L$9</f>
        <v>0</v>
      </c>
      <c r="M422" s="44">
        <f>I422/$M$9</f>
        <v>0.5053763440860215</v>
      </c>
      <c r="N422" s="45">
        <f>K422*$K$8+L422*$L$8+M422*$M$8</f>
        <v>0.16569593787335724</v>
      </c>
      <c r="O422" s="66">
        <v>412</v>
      </c>
      <c r="P422" s="66">
        <v>386</v>
      </c>
    </row>
    <row r="423" spans="1:16" ht="15">
      <c r="A423" s="66">
        <v>413</v>
      </c>
      <c r="B423" s="3" t="s">
        <v>209</v>
      </c>
      <c r="C423" s="3" t="s">
        <v>254</v>
      </c>
      <c r="D423" s="16">
        <v>81</v>
      </c>
      <c r="E423" s="17" t="s">
        <v>508</v>
      </c>
      <c r="F423" s="68">
        <v>0.01</v>
      </c>
      <c r="G423" s="56">
        <v>0</v>
      </c>
      <c r="H423" s="61">
        <v>0</v>
      </c>
      <c r="I423" s="39">
        <v>0.67</v>
      </c>
      <c r="J423" s="41"/>
      <c r="K423" s="53">
        <f>F423/$K$9</f>
        <v>0.004629629629629629</v>
      </c>
      <c r="L423" s="44">
        <f>SUM(IF(G423&gt;0,2,0),IF(H423&gt;0,1,0))/$L$9</f>
        <v>0</v>
      </c>
      <c r="M423" s="44">
        <f>I423/$M$9</f>
        <v>0.7204301075268817</v>
      </c>
      <c r="N423" s="45">
        <f>K423*$K$8+L423*$L$8+M423*$M$8</f>
        <v>0.18242234169653526</v>
      </c>
      <c r="O423" s="66">
        <v>413</v>
      </c>
      <c r="P423" s="66">
        <v>333</v>
      </c>
    </row>
    <row r="424" spans="1:16" ht="15">
      <c r="A424" s="66">
        <v>414</v>
      </c>
      <c r="B424" s="3" t="s">
        <v>524</v>
      </c>
      <c r="C424" s="3" t="s">
        <v>406</v>
      </c>
      <c r="D424" s="16">
        <v>207</v>
      </c>
      <c r="E424" s="17" t="s">
        <v>508</v>
      </c>
      <c r="F424" s="68">
        <v>0.09</v>
      </c>
      <c r="G424" s="56">
        <v>0</v>
      </c>
      <c r="H424" s="61">
        <v>0</v>
      </c>
      <c r="I424" s="39">
        <v>0.52</v>
      </c>
      <c r="J424" s="41"/>
      <c r="K424" s="53">
        <f>F424/$K$9</f>
        <v>0.041666666666666664</v>
      </c>
      <c r="L424" s="44">
        <f>SUM(IF(G424&gt;0,2,0),IF(H424&gt;0,1,0))/$L$9</f>
        <v>0</v>
      </c>
      <c r="M424" s="44">
        <f>I424/$M$9</f>
        <v>0.5591397849462365</v>
      </c>
      <c r="N424" s="45">
        <f>K424*$K$8+L424*$L$8+M424*$M$8</f>
        <v>0.16061827956989247</v>
      </c>
      <c r="O424" s="66">
        <v>414</v>
      </c>
      <c r="P424" s="66">
        <v>406</v>
      </c>
    </row>
    <row r="425" spans="1:16" ht="15">
      <c r="A425" s="66">
        <v>415</v>
      </c>
      <c r="B425" s="3" t="s">
        <v>532</v>
      </c>
      <c r="C425" s="3" t="s">
        <v>630</v>
      </c>
      <c r="D425" s="16">
        <v>136</v>
      </c>
      <c r="E425" s="17" t="s">
        <v>508</v>
      </c>
      <c r="F425" s="68">
        <v>0.03</v>
      </c>
      <c r="G425" s="56">
        <v>0</v>
      </c>
      <c r="H425" s="61">
        <v>0</v>
      </c>
      <c r="I425" s="39">
        <v>0.45</v>
      </c>
      <c r="J425" s="41"/>
      <c r="K425" s="53">
        <f>F425/$K$9</f>
        <v>0.013888888888888888</v>
      </c>
      <c r="L425" s="44">
        <f>SUM(IF(G425&gt;0,2,0),IF(H425&gt;0,1,0))/$L$9</f>
        <v>0</v>
      </c>
      <c r="M425" s="44">
        <f>I425/$M$9</f>
        <v>0.48387096774193544</v>
      </c>
      <c r="N425" s="45">
        <f>K425*$K$8+L425*$L$8+M425*$M$8</f>
        <v>0.1279121863799283</v>
      </c>
      <c r="O425" s="66">
        <v>415</v>
      </c>
      <c r="P425" s="66">
        <v>492</v>
      </c>
    </row>
    <row r="426" spans="1:16" ht="15">
      <c r="A426" s="66">
        <v>416</v>
      </c>
      <c r="B426" s="3" t="s">
        <v>525</v>
      </c>
      <c r="C426" s="3" t="s">
        <v>255</v>
      </c>
      <c r="D426" s="16">
        <v>198</v>
      </c>
      <c r="E426" s="17" t="s">
        <v>508</v>
      </c>
      <c r="F426" s="68">
        <v>0.19</v>
      </c>
      <c r="G426" s="56">
        <v>1</v>
      </c>
      <c r="H426" s="61">
        <v>0</v>
      </c>
      <c r="I426" s="39">
        <v>0.32</v>
      </c>
      <c r="J426" s="41"/>
      <c r="K426" s="53">
        <f>F426/$K$9</f>
        <v>0.08796296296296297</v>
      </c>
      <c r="L426" s="44">
        <f>SUM(IF(G426&gt;0,2,0),IF(H426&gt;0,1,0))/$L$9</f>
        <v>0.6666666666666666</v>
      </c>
      <c r="M426" s="44">
        <f>I426/$M$9</f>
        <v>0.3440860215053763</v>
      </c>
      <c r="N426" s="45">
        <f>K426*$K$8+L426*$L$8+M426*$M$8</f>
        <v>0.2966696535244922</v>
      </c>
      <c r="O426" s="66">
        <v>416</v>
      </c>
      <c r="P426" s="66">
        <v>89</v>
      </c>
    </row>
    <row r="427" spans="1:16" ht="15">
      <c r="A427" s="66">
        <v>417</v>
      </c>
      <c r="B427" s="3" t="s">
        <v>464</v>
      </c>
      <c r="C427" s="3" t="s">
        <v>538</v>
      </c>
      <c r="D427" s="16">
        <v>209</v>
      </c>
      <c r="E427" s="17" t="s">
        <v>510</v>
      </c>
      <c r="F427" s="68">
        <v>0</v>
      </c>
      <c r="G427" s="56">
        <v>0</v>
      </c>
      <c r="H427" s="61">
        <v>0</v>
      </c>
      <c r="I427" s="39">
        <v>0.24</v>
      </c>
      <c r="J427" s="41"/>
      <c r="K427" s="53">
        <f>F427/$K$9</f>
        <v>0</v>
      </c>
      <c r="L427" s="44">
        <f>SUM(IF(G427&gt;0,2,0),IF(H427&gt;0,1,0))/$L$9</f>
        <v>0</v>
      </c>
      <c r="M427" s="44">
        <f>I427/$M$9</f>
        <v>0.25806451612903225</v>
      </c>
      <c r="N427" s="45">
        <f>K427*$K$8+L427*$L$8+M427*$M$8</f>
        <v>0.06451612903225806</v>
      </c>
      <c r="O427" s="66">
        <v>417</v>
      </c>
      <c r="P427" s="66">
        <v>569</v>
      </c>
    </row>
    <row r="428" spans="1:16" ht="15">
      <c r="A428" s="66">
        <v>418</v>
      </c>
      <c r="B428" s="3" t="s">
        <v>524</v>
      </c>
      <c r="C428" s="3" t="s">
        <v>256</v>
      </c>
      <c r="D428" s="16">
        <v>177</v>
      </c>
      <c r="E428" s="17" t="s">
        <v>508</v>
      </c>
      <c r="F428" s="68">
        <v>0.14</v>
      </c>
      <c r="G428" s="56">
        <v>0</v>
      </c>
      <c r="H428" s="61">
        <v>0</v>
      </c>
      <c r="I428" s="39">
        <v>0.52</v>
      </c>
      <c r="J428" s="41"/>
      <c r="K428" s="53">
        <f>F428/$K$9</f>
        <v>0.06481481481481481</v>
      </c>
      <c r="L428" s="44">
        <f>SUM(IF(G428&gt;0,2,0),IF(H428&gt;0,1,0))/$L$9</f>
        <v>0</v>
      </c>
      <c r="M428" s="44">
        <f>I428/$M$9</f>
        <v>0.5591397849462365</v>
      </c>
      <c r="N428" s="45">
        <f>K428*$K$8+L428*$L$8+M428*$M$8</f>
        <v>0.17219235364396654</v>
      </c>
      <c r="O428" s="66">
        <v>418</v>
      </c>
      <c r="P428" s="66">
        <v>364</v>
      </c>
    </row>
    <row r="429" spans="1:16" ht="15">
      <c r="A429" s="66">
        <v>419</v>
      </c>
      <c r="B429" s="3" t="s">
        <v>528</v>
      </c>
      <c r="C429" s="3" t="s">
        <v>257</v>
      </c>
      <c r="D429" s="16">
        <v>254</v>
      </c>
      <c r="E429" s="17" t="s">
        <v>508</v>
      </c>
      <c r="F429" s="68">
        <v>0.26</v>
      </c>
      <c r="G429" s="56">
        <v>0</v>
      </c>
      <c r="H429" s="61">
        <v>0</v>
      </c>
      <c r="I429" s="39">
        <v>0.57</v>
      </c>
      <c r="J429" s="41"/>
      <c r="K429" s="53">
        <f>F429/$K$9</f>
        <v>0.12037037037037036</v>
      </c>
      <c r="L429" s="44">
        <f>SUM(IF(G429&gt;0,2,0),IF(H429&gt;0,1,0))/$L$9</f>
        <v>0</v>
      </c>
      <c r="M429" s="44">
        <f>I429/$M$9</f>
        <v>0.6129032258064515</v>
      </c>
      <c r="N429" s="45">
        <f>K429*$K$8+L429*$L$8+M429*$M$8</f>
        <v>0.21341099163679805</v>
      </c>
      <c r="O429" s="66">
        <v>419</v>
      </c>
      <c r="P429" s="66">
        <v>234</v>
      </c>
    </row>
    <row r="430" spans="1:16" ht="15">
      <c r="A430" s="66">
        <v>420</v>
      </c>
      <c r="B430" s="3" t="s">
        <v>526</v>
      </c>
      <c r="C430" s="3" t="s">
        <v>258</v>
      </c>
      <c r="D430" s="16">
        <v>361</v>
      </c>
      <c r="E430" s="17" t="s">
        <v>508</v>
      </c>
      <c r="F430" s="68">
        <v>0.04</v>
      </c>
      <c r="G430" s="56">
        <v>0</v>
      </c>
      <c r="H430" s="61">
        <v>0</v>
      </c>
      <c r="I430" s="39">
        <v>0.23</v>
      </c>
      <c r="J430" s="41"/>
      <c r="K430" s="53">
        <f>F430/$K$9</f>
        <v>0.018518518518518517</v>
      </c>
      <c r="L430" s="44">
        <f>SUM(IF(G430&gt;0,2,0),IF(H430&gt;0,1,0))/$L$9</f>
        <v>0</v>
      </c>
      <c r="M430" s="44">
        <f>I430/$M$9</f>
        <v>0.24731182795698925</v>
      </c>
      <c r="N430" s="45">
        <f>K430*$K$8+L430*$L$8+M430*$M$8</f>
        <v>0.07108721624850657</v>
      </c>
      <c r="O430" s="66">
        <v>420</v>
      </c>
      <c r="P430" s="66">
        <v>564</v>
      </c>
    </row>
    <row r="431" spans="1:16" ht="15">
      <c r="A431" s="66">
        <v>421</v>
      </c>
      <c r="B431" s="59" t="s">
        <v>533</v>
      </c>
      <c r="C431" s="59" t="s">
        <v>622</v>
      </c>
      <c r="D431" s="61">
        <v>216</v>
      </c>
      <c r="E431" s="17"/>
      <c r="F431" s="68">
        <v>0.04</v>
      </c>
      <c r="G431" s="59">
        <v>0</v>
      </c>
      <c r="H431" s="61">
        <v>0</v>
      </c>
      <c r="I431" s="39">
        <v>0.54</v>
      </c>
      <c r="J431" s="41"/>
      <c r="K431" s="53">
        <f>F431/$K$9</f>
        <v>0.018518518518518517</v>
      </c>
      <c r="L431" s="44">
        <f>SUM(IF(G431&gt;0,2,0),IF(H431&gt;0,1,0))/$L$9</f>
        <v>0</v>
      </c>
      <c r="M431" s="44">
        <f>I431/$M$9</f>
        <v>0.5806451612903226</v>
      </c>
      <c r="N431" s="45">
        <f>K431*$K$8+L431*$L$8+M431*$M$8</f>
        <v>0.15442054958183993</v>
      </c>
      <c r="O431" s="66">
        <v>421</v>
      </c>
      <c r="P431" s="66">
        <v>430</v>
      </c>
    </row>
    <row r="432" spans="1:16" ht="15">
      <c r="A432" s="66">
        <v>422</v>
      </c>
      <c r="B432" s="59" t="s">
        <v>459</v>
      </c>
      <c r="C432" s="59" t="s">
        <v>259</v>
      </c>
      <c r="D432" s="61">
        <v>165</v>
      </c>
      <c r="E432" s="17" t="s">
        <v>508</v>
      </c>
      <c r="F432" s="68">
        <v>0.1</v>
      </c>
      <c r="G432" s="59">
        <v>0</v>
      </c>
      <c r="H432" s="61">
        <v>0</v>
      </c>
      <c r="I432" s="39">
        <v>0.45</v>
      </c>
      <c r="J432" s="41"/>
      <c r="K432" s="53">
        <f>F432/$K$9</f>
        <v>0.046296296296296294</v>
      </c>
      <c r="L432" s="44">
        <f>SUM(IF(G432&gt;0,2,0),IF(H432&gt;0,1,0))/$L$9</f>
        <v>0</v>
      </c>
      <c r="M432" s="44">
        <f>I432/$M$9</f>
        <v>0.48387096774193544</v>
      </c>
      <c r="N432" s="45">
        <f>K432*$K$8+L432*$L$8+M432*$M$8</f>
        <v>0.14411589008363201</v>
      </c>
      <c r="O432" s="66">
        <v>422</v>
      </c>
      <c r="P432" s="66">
        <v>465</v>
      </c>
    </row>
    <row r="433" spans="1:16" ht="15">
      <c r="A433" s="66">
        <v>423</v>
      </c>
      <c r="B433" s="59" t="s">
        <v>436</v>
      </c>
      <c r="C433" s="59" t="s">
        <v>260</v>
      </c>
      <c r="D433" s="61">
        <v>53</v>
      </c>
      <c r="E433" s="17" t="s">
        <v>508</v>
      </c>
      <c r="F433" s="68">
        <v>0.4</v>
      </c>
      <c r="G433" s="59">
        <v>0</v>
      </c>
      <c r="H433" s="61">
        <v>0</v>
      </c>
      <c r="I433" s="39">
        <v>0.47</v>
      </c>
      <c r="J433" s="41"/>
      <c r="K433" s="53">
        <f>F433/$K$9</f>
        <v>0.18518518518518517</v>
      </c>
      <c r="L433" s="44">
        <f>SUM(IF(G433&gt;0,2,0),IF(H433&gt;0,1,0))/$L$9</f>
        <v>0</v>
      </c>
      <c r="M433" s="44">
        <f>I433/$M$9</f>
        <v>0.5053763440860215</v>
      </c>
      <c r="N433" s="45">
        <f>K433*$K$8+L433*$L$8+M433*$M$8</f>
        <v>0.21893667861409796</v>
      </c>
      <c r="O433" s="66">
        <v>423</v>
      </c>
      <c r="P433" s="66">
        <v>224</v>
      </c>
    </row>
    <row r="434" spans="1:16" ht="15">
      <c r="A434" s="66">
        <v>424</v>
      </c>
      <c r="B434" s="59" t="s">
        <v>528</v>
      </c>
      <c r="C434" s="59" t="s">
        <v>261</v>
      </c>
      <c r="D434" s="61">
        <v>81</v>
      </c>
      <c r="E434" s="17" t="s">
        <v>508</v>
      </c>
      <c r="F434" s="68">
        <v>0.33</v>
      </c>
      <c r="G434" s="59">
        <v>0</v>
      </c>
      <c r="H434" s="61">
        <v>0</v>
      </c>
      <c r="I434" s="39">
        <v>0.57</v>
      </c>
      <c r="J434" s="41"/>
      <c r="K434" s="53">
        <f>F434/$K$9</f>
        <v>0.15277777777777776</v>
      </c>
      <c r="L434" s="44">
        <f>SUM(IF(G434&gt;0,2,0),IF(H434&gt;0,1,0))/$L$9</f>
        <v>0</v>
      </c>
      <c r="M434" s="44">
        <f>I434/$M$9</f>
        <v>0.6129032258064515</v>
      </c>
      <c r="N434" s="45">
        <f>K434*$K$8+L434*$L$8+M434*$M$8</f>
        <v>0.22961469534050177</v>
      </c>
      <c r="O434" s="66">
        <v>424</v>
      </c>
      <c r="P434" s="66">
        <v>191</v>
      </c>
    </row>
    <row r="435" spans="1:16" ht="15">
      <c r="A435" s="66">
        <v>425</v>
      </c>
      <c r="B435" s="59" t="s">
        <v>436</v>
      </c>
      <c r="C435" s="59" t="s">
        <v>262</v>
      </c>
      <c r="D435" s="61">
        <v>170</v>
      </c>
      <c r="E435" s="17" t="s">
        <v>508</v>
      </c>
      <c r="F435" s="68">
        <v>0.09</v>
      </c>
      <c r="G435" s="59">
        <v>0</v>
      </c>
      <c r="H435" s="61">
        <v>0</v>
      </c>
      <c r="I435" s="39">
        <v>0.47</v>
      </c>
      <c r="J435" s="41"/>
      <c r="K435" s="53">
        <f>F435/$K$9</f>
        <v>0.041666666666666664</v>
      </c>
      <c r="L435" s="44">
        <f>SUM(IF(G435&gt;0,2,0),IF(H435&gt;0,1,0))/$L$9</f>
        <v>0</v>
      </c>
      <c r="M435" s="44">
        <f>I435/$M$9</f>
        <v>0.5053763440860215</v>
      </c>
      <c r="N435" s="45">
        <f>K435*$K$8+L435*$L$8+M435*$M$8</f>
        <v>0.14717741935483872</v>
      </c>
      <c r="O435" s="66">
        <v>425</v>
      </c>
      <c r="P435" s="66">
        <v>452</v>
      </c>
    </row>
    <row r="436" spans="1:16" ht="15">
      <c r="A436" s="66">
        <v>426</v>
      </c>
      <c r="B436" s="3" t="s">
        <v>532</v>
      </c>
      <c r="C436" s="3" t="s">
        <v>263</v>
      </c>
      <c r="D436" s="16">
        <v>219</v>
      </c>
      <c r="E436" s="17" t="s">
        <v>508</v>
      </c>
      <c r="F436" s="68">
        <v>0.07</v>
      </c>
      <c r="G436" s="56">
        <v>0</v>
      </c>
      <c r="H436" s="61">
        <v>0</v>
      </c>
      <c r="I436" s="39">
        <v>0.45</v>
      </c>
      <c r="J436" s="41"/>
      <c r="K436" s="53">
        <f>F436/$K$9</f>
        <v>0.032407407407407406</v>
      </c>
      <c r="L436" s="44">
        <f>SUM(IF(G436&gt;0,2,0),IF(H436&gt;0,1,0))/$L$9</f>
        <v>0</v>
      </c>
      <c r="M436" s="44">
        <f>I436/$M$9</f>
        <v>0.48387096774193544</v>
      </c>
      <c r="N436" s="45">
        <f>K436*$K$8+L436*$L$8+M436*$M$8</f>
        <v>0.13717144563918757</v>
      </c>
      <c r="O436" s="66">
        <v>426</v>
      </c>
      <c r="P436" s="66">
        <v>479</v>
      </c>
    </row>
    <row r="437" spans="1:16" ht="15">
      <c r="A437" s="66">
        <v>427</v>
      </c>
      <c r="B437" s="3" t="s">
        <v>436</v>
      </c>
      <c r="C437" s="59" t="s">
        <v>264</v>
      </c>
      <c r="D437" s="16">
        <v>64</v>
      </c>
      <c r="E437" s="17" t="s">
        <v>508</v>
      </c>
      <c r="F437" s="68">
        <v>0.33</v>
      </c>
      <c r="G437" s="56">
        <v>0</v>
      </c>
      <c r="H437" s="61">
        <v>0</v>
      </c>
      <c r="I437" s="39">
        <v>0.47</v>
      </c>
      <c r="J437" s="41"/>
      <c r="K437" s="53">
        <f>F437/$K$9</f>
        <v>0.15277777777777776</v>
      </c>
      <c r="L437" s="44">
        <f>SUM(IF(G437&gt;0,2,0),IF(H437&gt;0,1,0))/$L$9</f>
        <v>0</v>
      </c>
      <c r="M437" s="44">
        <f>I437/$M$9</f>
        <v>0.5053763440860215</v>
      </c>
      <c r="N437" s="45">
        <f>K437*$K$8+L437*$L$8+M437*$M$8</f>
        <v>0.20273297491039427</v>
      </c>
      <c r="O437" s="66">
        <v>427</v>
      </c>
      <c r="P437" s="66">
        <v>260</v>
      </c>
    </row>
    <row r="438" spans="1:16" ht="15">
      <c r="A438" s="66">
        <v>428</v>
      </c>
      <c r="B438" s="3" t="s">
        <v>525</v>
      </c>
      <c r="C438" s="69" t="s">
        <v>629</v>
      </c>
      <c r="D438" s="16">
        <v>2218</v>
      </c>
      <c r="E438" s="17" t="s">
        <v>508</v>
      </c>
      <c r="F438" s="68">
        <v>0</v>
      </c>
      <c r="G438" s="56">
        <v>1</v>
      </c>
      <c r="H438" s="61">
        <v>0</v>
      </c>
      <c r="I438" s="39">
        <v>0.32</v>
      </c>
      <c r="J438" s="41"/>
      <c r="K438" s="53">
        <f>F438/$K$9</f>
        <v>0</v>
      </c>
      <c r="L438" s="44">
        <f>SUM(IF(G438&gt;0,2,0),IF(H438&gt;0,1,0))/$L$9</f>
        <v>0.6666666666666666</v>
      </c>
      <c r="M438" s="44">
        <f>I438/$M$9</f>
        <v>0.3440860215053763</v>
      </c>
      <c r="N438" s="45">
        <f>K438*$K$8+L438*$L$8+M438*$M$8</f>
        <v>0.25268817204301075</v>
      </c>
      <c r="O438" s="66">
        <v>428</v>
      </c>
      <c r="P438" s="66">
        <v>142</v>
      </c>
    </row>
    <row r="439" spans="1:16" ht="15">
      <c r="A439" s="66">
        <v>429</v>
      </c>
      <c r="B439" s="3" t="s">
        <v>528</v>
      </c>
      <c r="C439" s="59" t="s">
        <v>265</v>
      </c>
      <c r="D439" s="16">
        <v>101</v>
      </c>
      <c r="E439" s="17" t="s">
        <v>508</v>
      </c>
      <c r="F439" s="68">
        <v>0</v>
      </c>
      <c r="G439" s="56">
        <v>0</v>
      </c>
      <c r="H439" s="61">
        <v>0</v>
      </c>
      <c r="I439" s="39">
        <v>0.57</v>
      </c>
      <c r="J439" s="41"/>
      <c r="K439" s="53">
        <f>F439/$K$9</f>
        <v>0</v>
      </c>
      <c r="L439" s="44">
        <f>SUM(IF(G439&gt;0,2,0),IF(H439&gt;0,1,0))/$L$9</f>
        <v>0</v>
      </c>
      <c r="M439" s="44">
        <f>I439/$M$9</f>
        <v>0.6129032258064515</v>
      </c>
      <c r="N439" s="45">
        <f>K439*$K$8+L439*$L$8+M439*$M$8</f>
        <v>0.15322580645161288</v>
      </c>
      <c r="O439" s="66">
        <v>429</v>
      </c>
      <c r="P439" s="66">
        <v>425</v>
      </c>
    </row>
    <row r="440" spans="1:16" ht="15">
      <c r="A440" s="66">
        <v>430</v>
      </c>
      <c r="B440" s="3" t="s">
        <v>436</v>
      </c>
      <c r="C440" s="59" t="s">
        <v>408</v>
      </c>
      <c r="D440" s="16">
        <v>257</v>
      </c>
      <c r="E440" s="17" t="s">
        <v>508</v>
      </c>
      <c r="F440" s="68">
        <v>0.45</v>
      </c>
      <c r="G440" s="56">
        <v>1</v>
      </c>
      <c r="H440" s="61">
        <v>0</v>
      </c>
      <c r="I440" s="39">
        <v>0.47</v>
      </c>
      <c r="J440" s="41"/>
      <c r="K440" s="53">
        <f>F440/$K$9</f>
        <v>0.20833333333333331</v>
      </c>
      <c r="L440" s="44">
        <f>SUM(IF(G440&gt;0,2,0),IF(H440&gt;0,1,0))/$L$9</f>
        <v>0.6666666666666666</v>
      </c>
      <c r="M440" s="44">
        <f>I440/$M$9</f>
        <v>0.5053763440860215</v>
      </c>
      <c r="N440" s="45">
        <f>K440*$K$8+L440*$L$8+M440*$M$8</f>
        <v>0.3971774193548387</v>
      </c>
      <c r="O440" s="66">
        <v>430</v>
      </c>
      <c r="P440" s="66">
        <v>30</v>
      </c>
    </row>
    <row r="441" spans="1:16" ht="15">
      <c r="A441" s="66">
        <v>431</v>
      </c>
      <c r="B441" s="3" t="s">
        <v>459</v>
      </c>
      <c r="C441" s="3" t="s">
        <v>266</v>
      </c>
      <c r="D441" s="16">
        <v>115</v>
      </c>
      <c r="E441" s="17" t="s">
        <v>508</v>
      </c>
      <c r="F441" s="68">
        <v>0.3</v>
      </c>
      <c r="G441" s="56">
        <v>0</v>
      </c>
      <c r="H441" s="61">
        <v>0</v>
      </c>
      <c r="I441" s="39">
        <v>0.45</v>
      </c>
      <c r="J441" s="41"/>
      <c r="K441" s="53">
        <f>F441/$K$9</f>
        <v>0.13888888888888887</v>
      </c>
      <c r="L441" s="44">
        <f>SUM(IF(G441&gt;0,2,0),IF(H441&gt;0,1,0))/$L$9</f>
        <v>0</v>
      </c>
      <c r="M441" s="44">
        <f>I441/$M$9</f>
        <v>0.48387096774193544</v>
      </c>
      <c r="N441" s="45">
        <f>K441*$K$8+L441*$L$8+M441*$M$8</f>
        <v>0.1904121863799283</v>
      </c>
      <c r="O441" s="66">
        <v>431</v>
      </c>
      <c r="P441" s="66">
        <v>317</v>
      </c>
    </row>
    <row r="442" spans="1:16" ht="15">
      <c r="A442" s="66">
        <v>432</v>
      </c>
      <c r="B442" s="3" t="s">
        <v>528</v>
      </c>
      <c r="C442" s="3" t="s">
        <v>267</v>
      </c>
      <c r="D442" s="16">
        <v>522</v>
      </c>
      <c r="E442" s="17" t="s">
        <v>508</v>
      </c>
      <c r="F442" s="68">
        <v>0.09</v>
      </c>
      <c r="G442" s="56">
        <v>1</v>
      </c>
      <c r="H442" s="61">
        <v>0</v>
      </c>
      <c r="I442" s="39">
        <v>0.57</v>
      </c>
      <c r="J442" s="41"/>
      <c r="K442" s="53">
        <f>F442/$K$9</f>
        <v>0.041666666666666664</v>
      </c>
      <c r="L442" s="44">
        <f>SUM(IF(G442&gt;0,2,0),IF(H442&gt;0,1,0))/$L$9</f>
        <v>0.6666666666666666</v>
      </c>
      <c r="M442" s="44">
        <f>I442/$M$9</f>
        <v>0.6129032258064515</v>
      </c>
      <c r="N442" s="45">
        <f>K442*$K$8+L442*$L$8+M442*$M$8</f>
        <v>0.3407258064516129</v>
      </c>
      <c r="O442" s="66">
        <v>432</v>
      </c>
      <c r="P442" s="66">
        <v>63</v>
      </c>
    </row>
    <row r="443" spans="1:16" ht="15">
      <c r="A443" s="66">
        <v>433</v>
      </c>
      <c r="B443" s="3" t="s">
        <v>436</v>
      </c>
      <c r="C443" s="3" t="s">
        <v>268</v>
      </c>
      <c r="D443" s="16">
        <v>159</v>
      </c>
      <c r="E443" s="17" t="s">
        <v>508</v>
      </c>
      <c r="F443" s="68">
        <v>0.4</v>
      </c>
      <c r="G443" s="56">
        <v>0</v>
      </c>
      <c r="H443" s="61">
        <v>0</v>
      </c>
      <c r="I443" s="39">
        <v>0.47</v>
      </c>
      <c r="J443" s="41"/>
      <c r="K443" s="53">
        <f>F443/$K$9</f>
        <v>0.18518518518518517</v>
      </c>
      <c r="L443" s="44">
        <f>SUM(IF(G443&gt;0,2,0),IF(H443&gt;0,1,0))/$L$9</f>
        <v>0</v>
      </c>
      <c r="M443" s="44">
        <f>I443/$M$9</f>
        <v>0.5053763440860215</v>
      </c>
      <c r="N443" s="45">
        <f>K443*$K$8+L443*$L$8+M443*$M$8</f>
        <v>0.21893667861409796</v>
      </c>
      <c r="O443" s="66">
        <v>433</v>
      </c>
      <c r="P443" s="66">
        <v>225</v>
      </c>
    </row>
    <row r="444" spans="1:16" ht="15">
      <c r="A444" s="66">
        <v>434</v>
      </c>
      <c r="B444" s="3" t="s">
        <v>528</v>
      </c>
      <c r="C444" s="3" t="s">
        <v>442</v>
      </c>
      <c r="D444" s="16">
        <v>109</v>
      </c>
      <c r="E444" s="17" t="s">
        <v>508</v>
      </c>
      <c r="F444" s="68">
        <v>0.16</v>
      </c>
      <c r="G444" s="56">
        <v>0</v>
      </c>
      <c r="H444" s="61">
        <v>0</v>
      </c>
      <c r="I444" s="39">
        <v>0.57</v>
      </c>
      <c r="J444" s="41"/>
      <c r="K444" s="53">
        <f>F444/$K$9</f>
        <v>0.07407407407407407</v>
      </c>
      <c r="L444" s="44">
        <f>SUM(IF(G444&gt;0,2,0),IF(H444&gt;0,1,0))/$L$9</f>
        <v>0</v>
      </c>
      <c r="M444" s="44">
        <f>I444/$M$9</f>
        <v>0.6129032258064515</v>
      </c>
      <c r="N444" s="45">
        <f>K444*$K$8+L444*$L$8+M444*$M$8</f>
        <v>0.1902628434886499</v>
      </c>
      <c r="O444" s="66">
        <v>434</v>
      </c>
      <c r="P444" s="66">
        <v>304</v>
      </c>
    </row>
    <row r="445" spans="1:16" ht="15">
      <c r="A445" s="66">
        <v>435</v>
      </c>
      <c r="B445" s="3" t="s">
        <v>459</v>
      </c>
      <c r="C445" s="3" t="s">
        <v>269</v>
      </c>
      <c r="D445" s="16">
        <v>110</v>
      </c>
      <c r="E445" s="17" t="s">
        <v>508</v>
      </c>
      <c r="F445" s="68">
        <v>0.11</v>
      </c>
      <c r="G445" s="56">
        <v>0</v>
      </c>
      <c r="H445" s="61">
        <v>0</v>
      </c>
      <c r="I445" s="39">
        <v>0.45</v>
      </c>
      <c r="J445" s="41"/>
      <c r="K445" s="53">
        <f>F445/$K$9</f>
        <v>0.05092592592592592</v>
      </c>
      <c r="L445" s="44">
        <f>SUM(IF(G445&gt;0,2,0),IF(H445&gt;0,1,0))/$L$9</f>
        <v>0</v>
      </c>
      <c r="M445" s="44">
        <f>I445/$M$9</f>
        <v>0.48387096774193544</v>
      </c>
      <c r="N445" s="45">
        <f>K445*$K$8+L445*$L$8+M445*$M$8</f>
        <v>0.1464307048984468</v>
      </c>
      <c r="O445" s="66">
        <v>435</v>
      </c>
      <c r="P445" s="66">
        <v>459</v>
      </c>
    </row>
    <row r="446" spans="1:16" ht="15">
      <c r="A446" s="66">
        <v>436</v>
      </c>
      <c r="B446" s="3" t="s">
        <v>459</v>
      </c>
      <c r="C446" s="3" t="s">
        <v>270</v>
      </c>
      <c r="D446" s="16">
        <v>180</v>
      </c>
      <c r="E446" s="17" t="s">
        <v>508</v>
      </c>
      <c r="F446" s="68">
        <v>0.23</v>
      </c>
      <c r="G446" s="59">
        <v>0</v>
      </c>
      <c r="H446" s="61">
        <v>0</v>
      </c>
      <c r="I446" s="39">
        <v>0.45</v>
      </c>
      <c r="J446" s="41"/>
      <c r="K446" s="53">
        <f>F446/$K$9</f>
        <v>0.10648148148148148</v>
      </c>
      <c r="L446" s="44">
        <f>SUM(IF(G446&gt;0,2,0),IF(H446&gt;0,1,0))/$L$9</f>
        <v>0</v>
      </c>
      <c r="M446" s="44">
        <f>I446/$M$9</f>
        <v>0.48387096774193544</v>
      </c>
      <c r="N446" s="45">
        <f>K446*$K$8+L446*$L$8+M446*$M$8</f>
        <v>0.1742084826762246</v>
      </c>
      <c r="O446" s="66">
        <v>436</v>
      </c>
      <c r="P446" s="66">
        <v>359</v>
      </c>
    </row>
    <row r="447" spans="1:16" ht="15">
      <c r="A447" s="66">
        <v>437</v>
      </c>
      <c r="B447" s="3" t="s">
        <v>436</v>
      </c>
      <c r="C447" s="3" t="s">
        <v>271</v>
      </c>
      <c r="D447" s="16">
        <v>333</v>
      </c>
      <c r="E447" s="17" t="s">
        <v>508</v>
      </c>
      <c r="F447" s="68">
        <v>0.39</v>
      </c>
      <c r="G447" s="56">
        <v>0</v>
      </c>
      <c r="H447" s="61">
        <v>0</v>
      </c>
      <c r="I447" s="39">
        <v>0.47</v>
      </c>
      <c r="J447" s="41"/>
      <c r="K447" s="53">
        <f>F447/$K$9</f>
        <v>0.18055555555555555</v>
      </c>
      <c r="L447" s="44">
        <f>SUM(IF(G447&gt;0,2,0),IF(H447&gt;0,1,0))/$L$9</f>
        <v>0</v>
      </c>
      <c r="M447" s="44">
        <f>I447/$M$9</f>
        <v>0.5053763440860215</v>
      </c>
      <c r="N447" s="45">
        <f>K447*$K$8+L447*$L$8+M447*$M$8</f>
        <v>0.21662186379928317</v>
      </c>
      <c r="O447" s="66">
        <v>437</v>
      </c>
      <c r="P447" s="66">
        <v>232</v>
      </c>
    </row>
    <row r="448" spans="1:16" ht="15">
      <c r="A448" s="66">
        <v>438</v>
      </c>
      <c r="B448" s="3" t="s">
        <v>585</v>
      </c>
      <c r="C448" s="3" t="s">
        <v>410</v>
      </c>
      <c r="D448" s="16">
        <v>293</v>
      </c>
      <c r="E448" s="17" t="s">
        <v>509</v>
      </c>
      <c r="F448" s="68">
        <v>0.24</v>
      </c>
      <c r="G448" s="56">
        <v>1</v>
      </c>
      <c r="H448" s="61">
        <v>0</v>
      </c>
      <c r="I448" s="39">
        <v>0.29</v>
      </c>
      <c r="J448" s="41"/>
      <c r="K448" s="53">
        <f>F448/$K$9</f>
        <v>0.1111111111111111</v>
      </c>
      <c r="L448" s="44">
        <f>SUM(IF(G448&gt;0,2,0),IF(H448&gt;0,1,0))/$L$9</f>
        <v>0.6666666666666666</v>
      </c>
      <c r="M448" s="44">
        <f>I448/$M$9</f>
        <v>0.31182795698924726</v>
      </c>
      <c r="N448" s="45">
        <f>K448*$K$8+L448*$L$8+M448*$M$8</f>
        <v>0.300179211469534</v>
      </c>
      <c r="O448" s="66">
        <v>438</v>
      </c>
      <c r="P448" s="66">
        <v>85</v>
      </c>
    </row>
    <row r="449" spans="1:16" ht="15">
      <c r="A449" s="66">
        <v>439</v>
      </c>
      <c r="B449" s="3" t="s">
        <v>436</v>
      </c>
      <c r="C449" s="3" t="s">
        <v>496</v>
      </c>
      <c r="D449" s="16">
        <v>73</v>
      </c>
      <c r="E449" s="17" t="s">
        <v>508</v>
      </c>
      <c r="F449" s="68">
        <v>0</v>
      </c>
      <c r="G449" s="56">
        <v>0</v>
      </c>
      <c r="H449" s="61">
        <v>0</v>
      </c>
      <c r="I449" s="39">
        <v>0.47</v>
      </c>
      <c r="J449" s="41"/>
      <c r="K449" s="53">
        <f>F449/$K$9</f>
        <v>0</v>
      </c>
      <c r="L449" s="44">
        <f>SUM(IF(G449&gt;0,2,0),IF(H449&gt;0,1,0))/$L$9</f>
        <v>0</v>
      </c>
      <c r="M449" s="44">
        <f>I449/$M$9</f>
        <v>0.5053763440860215</v>
      </c>
      <c r="N449" s="45">
        <f>K449*$K$8+L449*$L$8+M449*$M$8</f>
        <v>0.12634408602150538</v>
      </c>
      <c r="O449" s="66">
        <v>439</v>
      </c>
      <c r="P449" s="66">
        <v>495</v>
      </c>
    </row>
    <row r="450" spans="1:16" ht="15">
      <c r="A450" s="66">
        <v>440</v>
      </c>
      <c r="B450" s="3" t="s">
        <v>469</v>
      </c>
      <c r="C450" s="3" t="s">
        <v>272</v>
      </c>
      <c r="D450" s="16">
        <v>84</v>
      </c>
      <c r="E450" s="17" t="s">
        <v>508</v>
      </c>
      <c r="F450" s="68">
        <v>0.11</v>
      </c>
      <c r="G450" s="56">
        <v>0</v>
      </c>
      <c r="H450" s="61">
        <v>0</v>
      </c>
      <c r="I450" s="39">
        <v>0.1</v>
      </c>
      <c r="J450" s="41"/>
      <c r="K450" s="53">
        <f>F450/$K$9</f>
        <v>0.05092592592592592</v>
      </c>
      <c r="L450" s="44">
        <f>SUM(IF(G450&gt;0,2,0),IF(H450&gt;0,1,0))/$L$9</f>
        <v>0</v>
      </c>
      <c r="M450" s="44">
        <f>I450/$M$9</f>
        <v>0.10752688172043011</v>
      </c>
      <c r="N450" s="45">
        <f>K450*$K$8+L450*$L$8+M450*$M$8</f>
        <v>0.05234468339307049</v>
      </c>
      <c r="O450" s="66">
        <v>440</v>
      </c>
      <c r="P450" s="66">
        <v>574</v>
      </c>
    </row>
    <row r="451" spans="1:16" ht="15">
      <c r="A451" s="66">
        <v>441</v>
      </c>
      <c r="B451" s="3" t="s">
        <v>536</v>
      </c>
      <c r="C451" s="3" t="s">
        <v>627</v>
      </c>
      <c r="D451" s="16">
        <v>921</v>
      </c>
      <c r="E451" s="17" t="s">
        <v>509</v>
      </c>
      <c r="F451" s="68">
        <v>0.04</v>
      </c>
      <c r="G451" s="56">
        <v>0</v>
      </c>
      <c r="H451" s="61">
        <v>0</v>
      </c>
      <c r="I451" s="39">
        <v>0.19</v>
      </c>
      <c r="J451" s="41"/>
      <c r="K451" s="53">
        <f>F451/$K$9</f>
        <v>0.018518518518518517</v>
      </c>
      <c r="L451" s="44">
        <f>SUM(IF(G451&gt;0,2,0),IF(H451&gt;0,1,0))/$L$9</f>
        <v>0</v>
      </c>
      <c r="M451" s="44">
        <f>I451/$M$9</f>
        <v>0.2043010752688172</v>
      </c>
      <c r="N451" s="45">
        <f>K451*$K$8+L451*$L$8+M451*$M$8</f>
        <v>0.060334528076463556</v>
      </c>
      <c r="O451" s="66">
        <v>441</v>
      </c>
      <c r="P451" s="66">
        <v>572</v>
      </c>
    </row>
    <row r="452" spans="1:16" ht="15">
      <c r="A452" s="66">
        <v>442</v>
      </c>
      <c r="B452" s="3" t="s">
        <v>535</v>
      </c>
      <c r="C452" s="3" t="s">
        <v>558</v>
      </c>
      <c r="D452" s="16">
        <v>2112</v>
      </c>
      <c r="E452" s="17" t="s">
        <v>509</v>
      </c>
      <c r="F452" s="68">
        <v>0.07</v>
      </c>
      <c r="G452" s="56">
        <v>1</v>
      </c>
      <c r="H452" s="61">
        <v>0</v>
      </c>
      <c r="I452" s="39">
        <v>0.73</v>
      </c>
      <c r="J452" s="41"/>
      <c r="K452" s="53">
        <f>F452/$K$9</f>
        <v>0.032407407407407406</v>
      </c>
      <c r="L452" s="44">
        <f>SUM(IF(G452&gt;0,2,0),IF(H452&gt;0,1,0))/$L$9</f>
        <v>0.6666666666666666</v>
      </c>
      <c r="M452" s="44">
        <f>I452/$M$9</f>
        <v>0.7849462365591398</v>
      </c>
      <c r="N452" s="45">
        <f>K452*$K$8+L452*$L$8+M452*$M$8</f>
        <v>0.3791069295101553</v>
      </c>
      <c r="O452" s="66">
        <v>442</v>
      </c>
      <c r="P452" s="66">
        <v>40</v>
      </c>
    </row>
    <row r="453" spans="1:16" ht="15">
      <c r="A453" s="66">
        <v>443</v>
      </c>
      <c r="B453" s="3" t="s">
        <v>527</v>
      </c>
      <c r="C453" s="3" t="s">
        <v>273</v>
      </c>
      <c r="D453" s="16">
        <v>570</v>
      </c>
      <c r="E453" s="17" t="s">
        <v>508</v>
      </c>
      <c r="F453" s="68">
        <v>0</v>
      </c>
      <c r="G453" s="56">
        <v>0</v>
      </c>
      <c r="H453" s="61">
        <v>0</v>
      </c>
      <c r="I453" s="39">
        <v>0.93</v>
      </c>
      <c r="J453" s="41"/>
      <c r="K453" s="53">
        <f>F453/$K$9</f>
        <v>0</v>
      </c>
      <c r="L453" s="44">
        <f>SUM(IF(G453&gt;0,2,0),IF(H453&gt;0,1,0))/$L$9</f>
        <v>0</v>
      </c>
      <c r="M453" s="44">
        <f>I453/$M$9</f>
        <v>1</v>
      </c>
      <c r="N453" s="45">
        <f>K453*$K$8+L453*$L$8+M453*$M$8</f>
        <v>0.25</v>
      </c>
      <c r="O453" s="66">
        <v>443</v>
      </c>
      <c r="P453" s="66">
        <v>146</v>
      </c>
    </row>
    <row r="454" spans="1:16" ht="15">
      <c r="A454" s="66">
        <v>444</v>
      </c>
      <c r="B454" s="59" t="s">
        <v>528</v>
      </c>
      <c r="C454" s="59" t="s">
        <v>274</v>
      </c>
      <c r="D454" s="61">
        <v>239</v>
      </c>
      <c r="E454" s="17" t="s">
        <v>508</v>
      </c>
      <c r="F454" s="68">
        <v>0.32</v>
      </c>
      <c r="G454" s="56">
        <v>0</v>
      </c>
      <c r="H454" s="61">
        <v>0</v>
      </c>
      <c r="I454" s="39">
        <v>0.57</v>
      </c>
      <c r="J454" s="41"/>
      <c r="K454" s="53">
        <f>F454/$K$9</f>
        <v>0.14814814814814814</v>
      </c>
      <c r="L454" s="44">
        <f>SUM(IF(G454&gt;0,2,0),IF(H454&gt;0,1,0))/$L$9</f>
        <v>0</v>
      </c>
      <c r="M454" s="44">
        <f>I454/$M$9</f>
        <v>0.6129032258064515</v>
      </c>
      <c r="N454" s="45">
        <f>K454*$K$8+L454*$L$8+M454*$M$8</f>
        <v>0.22729988052568695</v>
      </c>
      <c r="O454" s="66">
        <v>444</v>
      </c>
      <c r="P454" s="66">
        <v>196</v>
      </c>
    </row>
    <row r="455" spans="1:16" ht="15">
      <c r="A455" s="66">
        <v>445</v>
      </c>
      <c r="B455" s="59" t="s">
        <v>436</v>
      </c>
      <c r="C455" s="59" t="s">
        <v>275</v>
      </c>
      <c r="D455" s="61">
        <v>243</v>
      </c>
      <c r="E455" s="17" t="s">
        <v>508</v>
      </c>
      <c r="F455" s="68">
        <v>1.7</v>
      </c>
      <c r="G455" s="56">
        <v>1</v>
      </c>
      <c r="H455" s="61">
        <v>0</v>
      </c>
      <c r="I455" s="39">
        <v>0.47</v>
      </c>
      <c r="J455" s="41"/>
      <c r="K455" s="53">
        <f>F455/$K$9</f>
        <v>0.787037037037037</v>
      </c>
      <c r="L455" s="44">
        <f>SUM(IF(G455&gt;0,2,0),IF(H455&gt;0,1,0))/$L$9</f>
        <v>0.6666666666666666</v>
      </c>
      <c r="M455" s="44">
        <f>I455/$M$9</f>
        <v>0.5053763440860215</v>
      </c>
      <c r="N455" s="45">
        <f>K455*$K$8+L455*$L$8+M455*$M$8</f>
        <v>0.6865292712066905</v>
      </c>
      <c r="O455" s="66">
        <v>445</v>
      </c>
      <c r="P455" s="66">
        <v>1</v>
      </c>
    </row>
    <row r="456" spans="1:16" ht="15">
      <c r="A456" s="66">
        <v>446</v>
      </c>
      <c r="B456" s="3" t="s">
        <v>528</v>
      </c>
      <c r="C456" s="3" t="s">
        <v>529</v>
      </c>
      <c r="D456" s="16">
        <v>2168</v>
      </c>
      <c r="E456" s="17" t="s">
        <v>508</v>
      </c>
      <c r="F456" s="68">
        <v>0.01</v>
      </c>
      <c r="G456" s="56">
        <v>0</v>
      </c>
      <c r="H456" s="61">
        <v>0</v>
      </c>
      <c r="I456" s="39">
        <v>0.57</v>
      </c>
      <c r="J456" s="41"/>
      <c r="K456" s="53">
        <f>F456/$K$9</f>
        <v>0.004629629629629629</v>
      </c>
      <c r="L456" s="44">
        <f>SUM(IF(G456&gt;0,2,0),IF(H456&gt;0,1,0))/$L$9</f>
        <v>0</v>
      </c>
      <c r="M456" s="44">
        <f>I456/$M$9</f>
        <v>0.6129032258064515</v>
      </c>
      <c r="N456" s="45">
        <f>K456*$K$8+L456*$L$8+M456*$M$8</f>
        <v>0.1555406212664277</v>
      </c>
      <c r="O456" s="66">
        <v>446</v>
      </c>
      <c r="P456" s="66">
        <v>416</v>
      </c>
    </row>
    <row r="457" spans="1:16" ht="15">
      <c r="A457" s="66">
        <v>447</v>
      </c>
      <c r="B457" s="3" t="s">
        <v>464</v>
      </c>
      <c r="C457" s="3" t="s">
        <v>276</v>
      </c>
      <c r="D457" s="16">
        <v>126</v>
      </c>
      <c r="E457" s="17" t="s">
        <v>508</v>
      </c>
      <c r="F457" s="68">
        <v>0.43</v>
      </c>
      <c r="G457" s="56">
        <v>0</v>
      </c>
      <c r="H457" s="61">
        <v>0</v>
      </c>
      <c r="I457" s="39">
        <v>0.24</v>
      </c>
      <c r="J457" s="41"/>
      <c r="K457" s="53">
        <f>F457/$K$9</f>
        <v>0.19907407407407407</v>
      </c>
      <c r="L457" s="44">
        <f>SUM(IF(G457&gt;0,2,0),IF(H457&gt;0,1,0))/$L$9</f>
        <v>0</v>
      </c>
      <c r="M457" s="44">
        <f>I457/$M$9</f>
        <v>0.25806451612903225</v>
      </c>
      <c r="N457" s="45">
        <f>K457*$K$8+L457*$L$8+M457*$M$8</f>
        <v>0.1640531660692951</v>
      </c>
      <c r="O457" s="66">
        <v>447</v>
      </c>
      <c r="P457" s="66">
        <v>395</v>
      </c>
    </row>
    <row r="458" spans="1:16" ht="15">
      <c r="A458" s="66">
        <v>448</v>
      </c>
      <c r="B458" s="3" t="s">
        <v>526</v>
      </c>
      <c r="C458" s="3" t="s">
        <v>412</v>
      </c>
      <c r="D458" s="16">
        <v>315</v>
      </c>
      <c r="E458" s="17" t="s">
        <v>509</v>
      </c>
      <c r="F458" s="68">
        <v>0</v>
      </c>
      <c r="G458" s="56">
        <v>1</v>
      </c>
      <c r="H458" s="61">
        <v>0</v>
      </c>
      <c r="I458" s="39">
        <v>0.23</v>
      </c>
      <c r="J458" s="41"/>
      <c r="K458" s="53">
        <f>F458/$K$9</f>
        <v>0</v>
      </c>
      <c r="L458" s="44">
        <f>SUM(IF(G458&gt;0,2,0),IF(H458&gt;0,1,0))/$L$9</f>
        <v>0.6666666666666666</v>
      </c>
      <c r="M458" s="44">
        <f>I458/$M$9</f>
        <v>0.24731182795698925</v>
      </c>
      <c r="N458" s="45">
        <f>K458*$K$8+L458*$L$8+M458*$M$8</f>
        <v>0.22849462365591397</v>
      </c>
      <c r="O458" s="66">
        <v>448</v>
      </c>
      <c r="P458" s="66">
        <v>199</v>
      </c>
    </row>
    <row r="459" spans="1:16" ht="15">
      <c r="A459" s="66">
        <v>449</v>
      </c>
      <c r="B459" s="3" t="s">
        <v>436</v>
      </c>
      <c r="C459" s="59" t="s">
        <v>277</v>
      </c>
      <c r="D459" s="16">
        <v>156</v>
      </c>
      <c r="E459" s="17" t="s">
        <v>508</v>
      </c>
      <c r="F459" s="68">
        <v>0.55</v>
      </c>
      <c r="G459" s="56">
        <v>0</v>
      </c>
      <c r="H459" s="61">
        <v>0</v>
      </c>
      <c r="I459" s="39">
        <v>0.47</v>
      </c>
      <c r="J459" s="41"/>
      <c r="K459" s="53">
        <f>F459/$K$9</f>
        <v>0.25462962962962965</v>
      </c>
      <c r="L459" s="44">
        <f>SUM(IF(G459&gt;0,2,0),IF(H459&gt;0,1,0))/$L$9</f>
        <v>0</v>
      </c>
      <c r="M459" s="44">
        <f>I459/$M$9</f>
        <v>0.5053763440860215</v>
      </c>
      <c r="N459" s="45">
        <f>K459*$K$8+L459*$L$8+M459*$M$8</f>
        <v>0.2536589008363202</v>
      </c>
      <c r="O459" s="66">
        <v>449</v>
      </c>
      <c r="P459" s="66">
        <v>139</v>
      </c>
    </row>
    <row r="460" spans="1:16" ht="15">
      <c r="A460" s="66">
        <v>450</v>
      </c>
      <c r="B460" s="3" t="s">
        <v>528</v>
      </c>
      <c r="C460" s="3" t="s">
        <v>375</v>
      </c>
      <c r="D460" s="16">
        <v>553</v>
      </c>
      <c r="E460" s="17" t="s">
        <v>508</v>
      </c>
      <c r="F460" s="68">
        <v>0</v>
      </c>
      <c r="G460" s="56">
        <v>0</v>
      </c>
      <c r="H460" s="61">
        <v>0</v>
      </c>
      <c r="I460" s="39">
        <v>0.57</v>
      </c>
      <c r="J460" s="41"/>
      <c r="K460" s="53">
        <f>F460/$K$9</f>
        <v>0</v>
      </c>
      <c r="L460" s="44">
        <f>SUM(IF(G460&gt;0,2,0),IF(H460&gt;0,1,0))/$L$9</f>
        <v>0</v>
      </c>
      <c r="M460" s="44">
        <f>I460/$M$9</f>
        <v>0.6129032258064515</v>
      </c>
      <c r="N460" s="45">
        <f>K460*$K$8+L460*$L$8+M460*$M$8</f>
        <v>0.15322580645161288</v>
      </c>
      <c r="O460" s="66">
        <v>450</v>
      </c>
      <c r="P460" s="66">
        <v>426</v>
      </c>
    </row>
    <row r="461" spans="1:16" ht="15">
      <c r="A461" s="66">
        <v>451</v>
      </c>
      <c r="B461" s="3" t="s">
        <v>449</v>
      </c>
      <c r="C461" s="3" t="s">
        <v>407</v>
      </c>
      <c r="D461" s="16">
        <v>221</v>
      </c>
      <c r="E461" s="17" t="s">
        <v>508</v>
      </c>
      <c r="F461" s="68">
        <v>0.02</v>
      </c>
      <c r="G461" s="56">
        <v>0</v>
      </c>
      <c r="H461" s="61">
        <v>0</v>
      </c>
      <c r="I461" s="39">
        <v>0.14</v>
      </c>
      <c r="J461" s="41"/>
      <c r="K461" s="53">
        <f>F461/$K$9</f>
        <v>0.009259259259259259</v>
      </c>
      <c r="L461" s="44">
        <f>SUM(IF(G461&gt;0,2,0),IF(H461&gt;0,1,0))/$L$9</f>
        <v>0</v>
      </c>
      <c r="M461" s="44">
        <f>I461/$M$9</f>
        <v>0.15053763440860216</v>
      </c>
      <c r="N461" s="45">
        <f>K461*$K$8+L461*$L$8+M461*$M$8</f>
        <v>0.04226403823178017</v>
      </c>
      <c r="O461" s="66">
        <v>451</v>
      </c>
      <c r="P461" s="66">
        <v>578</v>
      </c>
    </row>
    <row r="462" spans="1:16" ht="15">
      <c r="A462" s="66">
        <v>452</v>
      </c>
      <c r="B462" s="3" t="s">
        <v>531</v>
      </c>
      <c r="C462" s="3" t="s">
        <v>386</v>
      </c>
      <c r="D462" s="16">
        <v>156</v>
      </c>
      <c r="E462" s="17" t="s">
        <v>508</v>
      </c>
      <c r="F462" s="68">
        <v>0.13</v>
      </c>
      <c r="G462" s="56">
        <v>0</v>
      </c>
      <c r="H462" s="61">
        <v>0</v>
      </c>
      <c r="I462" s="39">
        <v>0.34</v>
      </c>
      <c r="J462" s="41"/>
      <c r="K462" s="53">
        <f>F462/$K$9</f>
        <v>0.06018518518518518</v>
      </c>
      <c r="L462" s="44">
        <f>SUM(IF(G462&gt;0,2,0),IF(H462&gt;0,1,0))/$L$9</f>
        <v>0</v>
      </c>
      <c r="M462" s="44">
        <f>I462/$M$9</f>
        <v>0.3655913978494624</v>
      </c>
      <c r="N462" s="45">
        <f>K462*$K$8+L462*$L$8+M462*$M$8</f>
        <v>0.12149044205495818</v>
      </c>
      <c r="O462" s="66">
        <v>452</v>
      </c>
      <c r="P462" s="66">
        <v>501</v>
      </c>
    </row>
    <row r="463" spans="1:16" ht="15">
      <c r="A463" s="66">
        <v>453</v>
      </c>
      <c r="B463" s="3" t="s">
        <v>532</v>
      </c>
      <c r="C463" s="3" t="s">
        <v>435</v>
      </c>
      <c r="D463" s="16">
        <v>358</v>
      </c>
      <c r="E463" s="17" t="s">
        <v>508</v>
      </c>
      <c r="F463" s="68">
        <v>0.35</v>
      </c>
      <c r="G463" s="56">
        <v>0</v>
      </c>
      <c r="H463" s="61">
        <v>0</v>
      </c>
      <c r="I463" s="39">
        <v>0.45</v>
      </c>
      <c r="J463" s="41"/>
      <c r="K463" s="53">
        <f>F463/$K$9</f>
        <v>0.162037037037037</v>
      </c>
      <c r="L463" s="44">
        <f>SUM(IF(G463&gt;0,2,0),IF(H463&gt;0,1,0))/$L$9</f>
        <v>0</v>
      </c>
      <c r="M463" s="44">
        <f>I463/$M$9</f>
        <v>0.48387096774193544</v>
      </c>
      <c r="N463" s="45">
        <f>K463*$K$8+L463*$L$8+M463*$M$8</f>
        <v>0.20198626045400236</v>
      </c>
      <c r="O463" s="66">
        <v>453</v>
      </c>
      <c r="P463" s="66">
        <v>265</v>
      </c>
    </row>
    <row r="464" spans="1:16" ht="15">
      <c r="A464" s="66">
        <v>454</v>
      </c>
      <c r="B464" s="3" t="s">
        <v>536</v>
      </c>
      <c r="C464" s="3" t="s">
        <v>499</v>
      </c>
      <c r="D464" s="16">
        <v>192</v>
      </c>
      <c r="E464" s="17" t="s">
        <v>509</v>
      </c>
      <c r="F464" s="68">
        <v>0</v>
      </c>
      <c r="G464" s="56">
        <v>0</v>
      </c>
      <c r="H464" s="61">
        <v>0</v>
      </c>
      <c r="I464" s="39">
        <v>0.19</v>
      </c>
      <c r="J464" s="41"/>
      <c r="K464" s="53">
        <f>F464/$K$9</f>
        <v>0</v>
      </c>
      <c r="L464" s="44">
        <f>SUM(IF(G464&gt;0,2,0),IF(H464&gt;0,1,0))/$L$9</f>
        <v>0</v>
      </c>
      <c r="M464" s="44">
        <f>I464/$M$9</f>
        <v>0.2043010752688172</v>
      </c>
      <c r="N464" s="45">
        <f>K464*$K$8+L464*$L$8+M464*$M$8</f>
        <v>0.0510752688172043</v>
      </c>
      <c r="O464" s="66">
        <v>454</v>
      </c>
      <c r="P464" s="66">
        <v>575</v>
      </c>
    </row>
    <row r="465" spans="1:16" ht="15">
      <c r="A465" s="66">
        <v>455</v>
      </c>
      <c r="B465" s="3" t="s">
        <v>436</v>
      </c>
      <c r="C465" s="3" t="s">
        <v>278</v>
      </c>
      <c r="D465" s="16">
        <v>234</v>
      </c>
      <c r="E465" s="17" t="s">
        <v>508</v>
      </c>
      <c r="F465" s="68">
        <v>0.28</v>
      </c>
      <c r="G465" s="56">
        <v>1</v>
      </c>
      <c r="H465" s="61">
        <v>1</v>
      </c>
      <c r="I465" s="39">
        <v>0.47</v>
      </c>
      <c r="J465" s="41"/>
      <c r="K465" s="53">
        <f>F465/$K$9</f>
        <v>0.12962962962962962</v>
      </c>
      <c r="L465" s="44">
        <f>SUM(IF(G465&gt;0,2,0),IF(H465&gt;0,1,0))/$L$9</f>
        <v>1</v>
      </c>
      <c r="M465" s="44">
        <f>I465/$M$9</f>
        <v>0.5053763440860215</v>
      </c>
      <c r="N465" s="45">
        <f>K465*$K$8+L465*$L$8+M465*$M$8</f>
        <v>0.4411589008363202</v>
      </c>
      <c r="O465" s="66">
        <v>455</v>
      </c>
      <c r="P465" s="66">
        <v>16</v>
      </c>
    </row>
    <row r="466" spans="1:16" ht="15">
      <c r="A466" s="66">
        <v>456</v>
      </c>
      <c r="B466" s="3" t="s">
        <v>528</v>
      </c>
      <c r="C466" s="3" t="s">
        <v>279</v>
      </c>
      <c r="D466" s="16">
        <v>149</v>
      </c>
      <c r="E466" s="17" t="s">
        <v>508</v>
      </c>
      <c r="F466" s="68">
        <v>0.41</v>
      </c>
      <c r="G466" s="56">
        <v>0</v>
      </c>
      <c r="H466" s="61">
        <v>0</v>
      </c>
      <c r="I466" s="39">
        <v>0.57</v>
      </c>
      <c r="J466" s="41"/>
      <c r="K466" s="53">
        <f>F466/$K$9</f>
        <v>0.1898148148148148</v>
      </c>
      <c r="L466" s="44">
        <f>SUM(IF(G466&gt;0,2,0),IF(H466&gt;0,1,0))/$L$9</f>
        <v>0</v>
      </c>
      <c r="M466" s="44">
        <f>I466/$M$9</f>
        <v>0.6129032258064515</v>
      </c>
      <c r="N466" s="45">
        <f>K466*$K$8+L466*$L$8+M466*$M$8</f>
        <v>0.24813321385902026</v>
      </c>
      <c r="O466" s="66">
        <v>456</v>
      </c>
      <c r="P466" s="66">
        <v>145</v>
      </c>
    </row>
    <row r="467" spans="1:16" ht="15">
      <c r="A467" s="66">
        <v>457</v>
      </c>
      <c r="B467" s="3" t="s">
        <v>525</v>
      </c>
      <c r="C467" s="3" t="s">
        <v>280</v>
      </c>
      <c r="D467" s="16">
        <v>99</v>
      </c>
      <c r="E467" s="17" t="s">
        <v>508</v>
      </c>
      <c r="F467" s="68">
        <v>0</v>
      </c>
      <c r="G467" s="56">
        <v>1</v>
      </c>
      <c r="H467" s="61">
        <v>1</v>
      </c>
      <c r="I467" s="39">
        <v>0.32</v>
      </c>
      <c r="J467" s="41"/>
      <c r="K467" s="53">
        <f>F467/$K$9</f>
        <v>0</v>
      </c>
      <c r="L467" s="44">
        <f>SUM(IF(G467&gt;0,2,0),IF(H467&gt;0,1,0))/$L$9</f>
        <v>1</v>
      </c>
      <c r="M467" s="44">
        <f>I467/$M$9</f>
        <v>0.3440860215053763</v>
      </c>
      <c r="N467" s="45">
        <f>K467*$K$8+L467*$L$8+M467*$M$8</f>
        <v>0.33602150537634407</v>
      </c>
      <c r="O467" s="66">
        <v>457</v>
      </c>
      <c r="P467" s="66">
        <v>68</v>
      </c>
    </row>
    <row r="468" spans="1:16" ht="15">
      <c r="A468" s="66">
        <v>458</v>
      </c>
      <c r="B468" s="3" t="s">
        <v>531</v>
      </c>
      <c r="C468" s="3" t="s">
        <v>544</v>
      </c>
      <c r="D468" s="16">
        <v>1100</v>
      </c>
      <c r="E468" s="17" t="s">
        <v>508</v>
      </c>
      <c r="F468" s="68">
        <v>0.04</v>
      </c>
      <c r="G468" s="59">
        <v>1</v>
      </c>
      <c r="H468" s="61">
        <v>0</v>
      </c>
      <c r="I468" s="39">
        <v>0.34</v>
      </c>
      <c r="J468" s="41"/>
      <c r="K468" s="53">
        <f>F468/$K$9</f>
        <v>0.018518518518518517</v>
      </c>
      <c r="L468" s="44">
        <f>SUM(IF(G468&gt;0,2,0),IF(H468&gt;0,1,0))/$L$9</f>
        <v>0.6666666666666666</v>
      </c>
      <c r="M468" s="44">
        <f>I468/$M$9</f>
        <v>0.3655913978494624</v>
      </c>
      <c r="N468" s="45">
        <f>K468*$K$8+L468*$L$8+M468*$M$8</f>
        <v>0.26732377538829155</v>
      </c>
      <c r="O468" s="66">
        <v>458</v>
      </c>
      <c r="P468" s="66">
        <v>123</v>
      </c>
    </row>
    <row r="469" spans="1:16" ht="15">
      <c r="A469" s="66">
        <v>459</v>
      </c>
      <c r="B469" s="3" t="s">
        <v>436</v>
      </c>
      <c r="C469" s="3" t="s">
        <v>281</v>
      </c>
      <c r="D469" s="16">
        <v>154</v>
      </c>
      <c r="E469" s="17" t="s">
        <v>508</v>
      </c>
      <c r="F469" s="68">
        <v>0.22</v>
      </c>
      <c r="G469" s="56">
        <v>0</v>
      </c>
      <c r="H469" s="61">
        <v>0</v>
      </c>
      <c r="I469" s="39">
        <v>0.47</v>
      </c>
      <c r="J469" s="41"/>
      <c r="K469" s="53">
        <f>F469/$K$9</f>
        <v>0.10185185185185185</v>
      </c>
      <c r="L469" s="44">
        <f>SUM(IF(G469&gt;0,2,0),IF(H469&gt;0,1,0))/$L$9</f>
        <v>0</v>
      </c>
      <c r="M469" s="44">
        <f>I469/$M$9</f>
        <v>0.5053763440860215</v>
      </c>
      <c r="N469" s="45">
        <f>K469*$K$8+L469*$L$8+M469*$M$8</f>
        <v>0.1772700119474313</v>
      </c>
      <c r="O469" s="66">
        <v>459</v>
      </c>
      <c r="P469" s="66">
        <v>344</v>
      </c>
    </row>
    <row r="470" spans="1:16" ht="15">
      <c r="A470" s="66">
        <v>460</v>
      </c>
      <c r="B470" s="3" t="s">
        <v>528</v>
      </c>
      <c r="C470" s="3" t="s">
        <v>282</v>
      </c>
      <c r="D470" s="16">
        <v>142</v>
      </c>
      <c r="E470" s="17" t="s">
        <v>508</v>
      </c>
      <c r="F470" s="68">
        <v>0.23</v>
      </c>
      <c r="G470" s="56">
        <v>0</v>
      </c>
      <c r="H470" s="61">
        <v>0</v>
      </c>
      <c r="I470" s="39">
        <v>0.57</v>
      </c>
      <c r="J470" s="41"/>
      <c r="K470" s="53">
        <f>F470/$K$9</f>
        <v>0.10648148148148148</v>
      </c>
      <c r="L470" s="44">
        <f>SUM(IF(G470&gt;0,2,0),IF(H470&gt;0,1,0))/$L$9</f>
        <v>0</v>
      </c>
      <c r="M470" s="44">
        <f>I470/$M$9</f>
        <v>0.6129032258064515</v>
      </c>
      <c r="N470" s="45">
        <f>K470*$K$8+L470*$L$8+M470*$M$8</f>
        <v>0.20646654719235363</v>
      </c>
      <c r="O470" s="66">
        <v>460</v>
      </c>
      <c r="P470" s="66">
        <v>249</v>
      </c>
    </row>
    <row r="471" spans="1:16" ht="15">
      <c r="A471" s="66">
        <v>461</v>
      </c>
      <c r="B471" s="59" t="s">
        <v>531</v>
      </c>
      <c r="C471" s="59" t="s">
        <v>283</v>
      </c>
      <c r="D471" s="61">
        <v>693</v>
      </c>
      <c r="E471" s="17" t="s">
        <v>508</v>
      </c>
      <c r="F471" s="68">
        <v>0.79</v>
      </c>
      <c r="G471" s="59">
        <v>0</v>
      </c>
      <c r="H471" s="61">
        <v>0</v>
      </c>
      <c r="I471" s="39">
        <v>0.34</v>
      </c>
      <c r="J471" s="41"/>
      <c r="K471" s="53">
        <f>F471/$K$9</f>
        <v>0.36574074074074076</v>
      </c>
      <c r="L471" s="44">
        <f>SUM(IF(G471&gt;0,2,0),IF(H471&gt;0,1,0))/$L$9</f>
        <v>0</v>
      </c>
      <c r="M471" s="44">
        <f>I471/$M$9</f>
        <v>0.3655913978494624</v>
      </c>
      <c r="N471" s="45">
        <f>K471*$K$8+L471*$L$8+M471*$M$8</f>
        <v>0.27426821983273597</v>
      </c>
      <c r="O471" s="66">
        <v>461</v>
      </c>
      <c r="P471" s="66">
        <v>113</v>
      </c>
    </row>
    <row r="472" spans="1:16" ht="15">
      <c r="A472" s="66">
        <v>462</v>
      </c>
      <c r="B472" s="60" t="s">
        <v>532</v>
      </c>
      <c r="C472" s="60" t="s">
        <v>284</v>
      </c>
      <c r="D472" s="62">
        <v>163</v>
      </c>
      <c r="E472" s="18" t="s">
        <v>508</v>
      </c>
      <c r="F472" s="68">
        <v>0.26</v>
      </c>
      <c r="G472" s="60">
        <v>0</v>
      </c>
      <c r="H472" s="62">
        <v>0</v>
      </c>
      <c r="I472" s="39">
        <v>0.45</v>
      </c>
      <c r="J472" s="41"/>
      <c r="K472" s="53">
        <f>F472/$K$9</f>
        <v>0.12037037037037036</v>
      </c>
      <c r="L472" s="44">
        <f>SUM(IF(G472&gt;0,2,0),IF(H472&gt;0,1,0))/$L$9</f>
        <v>0</v>
      </c>
      <c r="M472" s="44">
        <f>I472/$M$9</f>
        <v>0.48387096774193544</v>
      </c>
      <c r="N472" s="45">
        <f>K472*$K$8+L472*$L$8+M472*$M$8</f>
        <v>0.18115292712066905</v>
      </c>
      <c r="O472" s="66">
        <v>462</v>
      </c>
      <c r="P472" s="66">
        <v>335</v>
      </c>
    </row>
    <row r="473" spans="1:16" ht="15">
      <c r="A473" s="66">
        <v>463</v>
      </c>
      <c r="B473" s="59" t="s">
        <v>458</v>
      </c>
      <c r="C473" s="59" t="s">
        <v>548</v>
      </c>
      <c r="D473" s="61">
        <v>143</v>
      </c>
      <c r="E473" s="17" t="s">
        <v>509</v>
      </c>
      <c r="F473" s="68">
        <v>0.11</v>
      </c>
      <c r="G473" s="59">
        <v>0</v>
      </c>
      <c r="H473" s="61">
        <v>0</v>
      </c>
      <c r="I473" s="39">
        <v>0.04</v>
      </c>
      <c r="J473" s="41"/>
      <c r="K473" s="53">
        <f>F473/$K$9</f>
        <v>0.05092592592592592</v>
      </c>
      <c r="L473" s="44">
        <f>SUM(IF(G473&gt;0,2,0),IF(H473&gt;0,1,0))/$L$9</f>
        <v>0</v>
      </c>
      <c r="M473" s="44">
        <f>I473/$M$9</f>
        <v>0.04301075268817204</v>
      </c>
      <c r="N473" s="45">
        <f>K473*$K$8+L473*$L$8+M473*$M$8</f>
        <v>0.03621565113500597</v>
      </c>
      <c r="O473" s="66">
        <v>463</v>
      </c>
      <c r="P473" s="66">
        <v>586</v>
      </c>
    </row>
    <row r="474" spans="1:16" ht="15">
      <c r="A474" s="66">
        <v>464</v>
      </c>
      <c r="B474" s="3" t="s">
        <v>535</v>
      </c>
      <c r="C474" s="3" t="s">
        <v>285</v>
      </c>
      <c r="D474" s="16">
        <v>149</v>
      </c>
      <c r="E474" s="17" t="s">
        <v>508</v>
      </c>
      <c r="F474" s="68">
        <v>0.1</v>
      </c>
      <c r="G474" s="56">
        <v>0</v>
      </c>
      <c r="H474" s="61">
        <v>0</v>
      </c>
      <c r="I474" s="39">
        <v>0.73</v>
      </c>
      <c r="J474" s="41"/>
      <c r="K474" s="53">
        <f>F474/$K$9</f>
        <v>0.046296296296296294</v>
      </c>
      <c r="L474" s="44">
        <f>SUM(IF(G474&gt;0,2,0),IF(H474&gt;0,1,0))/$L$9</f>
        <v>0</v>
      </c>
      <c r="M474" s="44">
        <f>I474/$M$9</f>
        <v>0.7849462365591398</v>
      </c>
      <c r="N474" s="45">
        <f>K474*$K$8+L474*$L$8+M474*$M$8</f>
        <v>0.21938470728793308</v>
      </c>
      <c r="O474" s="66">
        <v>464</v>
      </c>
      <c r="P474" s="66">
        <v>222</v>
      </c>
    </row>
    <row r="475" spans="1:16" ht="15">
      <c r="A475" s="66">
        <v>465</v>
      </c>
      <c r="B475" s="3" t="s">
        <v>459</v>
      </c>
      <c r="C475" s="3" t="s">
        <v>286</v>
      </c>
      <c r="D475" s="16">
        <v>240</v>
      </c>
      <c r="E475" s="17" t="s">
        <v>508</v>
      </c>
      <c r="F475" s="68">
        <v>0.25</v>
      </c>
      <c r="G475" s="56">
        <v>0</v>
      </c>
      <c r="H475" s="61">
        <v>0</v>
      </c>
      <c r="I475" s="39">
        <v>0.45</v>
      </c>
      <c r="J475" s="41"/>
      <c r="K475" s="53">
        <f>F475/$K$9</f>
        <v>0.11574074074074073</v>
      </c>
      <c r="L475" s="44">
        <f>SUM(IF(G475&gt;0,2,0),IF(H475&gt;0,1,0))/$L$9</f>
        <v>0</v>
      </c>
      <c r="M475" s="44">
        <f>I475/$M$9</f>
        <v>0.48387096774193544</v>
      </c>
      <c r="N475" s="45">
        <f>K475*$K$8+L475*$L$8+M475*$M$8</f>
        <v>0.17883811230585422</v>
      </c>
      <c r="O475" s="66">
        <v>465</v>
      </c>
      <c r="P475" s="66">
        <v>342</v>
      </c>
    </row>
    <row r="476" spans="1:16" s="10" customFormat="1" ht="15">
      <c r="A476" s="66">
        <v>466</v>
      </c>
      <c r="B476" s="3" t="s">
        <v>436</v>
      </c>
      <c r="C476" s="3" t="s">
        <v>287</v>
      </c>
      <c r="D476" s="16">
        <v>77</v>
      </c>
      <c r="E476" s="17" t="s">
        <v>508</v>
      </c>
      <c r="F476" s="68">
        <v>0.57</v>
      </c>
      <c r="G476" s="59">
        <v>0</v>
      </c>
      <c r="H476" s="61">
        <v>0</v>
      </c>
      <c r="I476" s="39">
        <v>0.47</v>
      </c>
      <c r="J476" s="41"/>
      <c r="K476" s="53">
        <f>F476/$K$9</f>
        <v>0.26388888888888884</v>
      </c>
      <c r="L476" s="44">
        <f>SUM(IF(G476&gt;0,2,0),IF(H476&gt;0,1,0))/$L$9</f>
        <v>0</v>
      </c>
      <c r="M476" s="44">
        <f>I476/$M$9</f>
        <v>0.5053763440860215</v>
      </c>
      <c r="N476" s="45">
        <f>K476*$K$8+L476*$L$8+M476*$M$8</f>
        <v>0.2582885304659498</v>
      </c>
      <c r="O476" s="66">
        <v>466</v>
      </c>
      <c r="P476" s="66">
        <v>134</v>
      </c>
    </row>
    <row r="477" spans="1:16" ht="15">
      <c r="A477" s="66">
        <v>467</v>
      </c>
      <c r="B477" s="3" t="s">
        <v>528</v>
      </c>
      <c r="C477" s="3" t="s">
        <v>420</v>
      </c>
      <c r="D477" s="16">
        <v>368</v>
      </c>
      <c r="E477" s="17" t="s">
        <v>508</v>
      </c>
      <c r="F477" s="68">
        <v>0.42</v>
      </c>
      <c r="G477" s="56">
        <v>0</v>
      </c>
      <c r="H477" s="61">
        <v>0</v>
      </c>
      <c r="I477" s="39">
        <v>0.57</v>
      </c>
      <c r="J477" s="41"/>
      <c r="K477" s="53">
        <f>F477/$K$9</f>
        <v>0.19444444444444442</v>
      </c>
      <c r="L477" s="44">
        <f>SUM(IF(G477&gt;0,2,0),IF(H477&gt;0,1,0))/$L$9</f>
        <v>0</v>
      </c>
      <c r="M477" s="44">
        <f>I477/$M$9</f>
        <v>0.6129032258064515</v>
      </c>
      <c r="N477" s="45">
        <f>K477*$K$8+L477*$L$8+M477*$M$8</f>
        <v>0.2504480286738351</v>
      </c>
      <c r="O477" s="66">
        <v>467</v>
      </c>
      <c r="P477" s="66">
        <v>140</v>
      </c>
    </row>
    <row r="478" spans="1:16" ht="15">
      <c r="A478" s="66">
        <v>468</v>
      </c>
      <c r="B478" s="59" t="s">
        <v>532</v>
      </c>
      <c r="C478" s="59" t="s">
        <v>288</v>
      </c>
      <c r="D478" s="61">
        <v>222</v>
      </c>
      <c r="E478" s="17" t="s">
        <v>508</v>
      </c>
      <c r="F478" s="68">
        <v>0.17</v>
      </c>
      <c r="G478" s="59">
        <v>0</v>
      </c>
      <c r="H478" s="61">
        <v>0</v>
      </c>
      <c r="I478" s="39">
        <v>0.45</v>
      </c>
      <c r="J478" s="41"/>
      <c r="K478" s="53">
        <f>F478/$K$9</f>
        <v>0.0787037037037037</v>
      </c>
      <c r="L478" s="44">
        <f>SUM(IF(G478&gt;0,2,0),IF(H478&gt;0,1,0))/$L$9</f>
        <v>0</v>
      </c>
      <c r="M478" s="44">
        <f>I478/$M$9</f>
        <v>0.48387096774193544</v>
      </c>
      <c r="N478" s="45">
        <f>K478*$K$8+L478*$L$8+M478*$M$8</f>
        <v>0.1603195937873357</v>
      </c>
      <c r="O478" s="66">
        <v>468</v>
      </c>
      <c r="P478" s="66">
        <v>408</v>
      </c>
    </row>
    <row r="479" spans="1:16" ht="15">
      <c r="A479" s="66">
        <v>469</v>
      </c>
      <c r="B479" s="3" t="s">
        <v>531</v>
      </c>
      <c r="C479" s="3" t="s">
        <v>421</v>
      </c>
      <c r="D479" s="16">
        <v>383</v>
      </c>
      <c r="E479" s="17" t="s">
        <v>508</v>
      </c>
      <c r="F479" s="68">
        <v>0.48</v>
      </c>
      <c r="G479" s="59">
        <v>1</v>
      </c>
      <c r="H479" s="61">
        <v>0</v>
      </c>
      <c r="I479" s="39">
        <v>0.34</v>
      </c>
      <c r="J479" s="41"/>
      <c r="K479" s="53">
        <f>F479/$K$9</f>
        <v>0.2222222222222222</v>
      </c>
      <c r="L479" s="44">
        <f>SUM(IF(G479&gt;0,2,0),IF(H479&gt;0,1,0))/$L$9</f>
        <v>0.6666666666666666</v>
      </c>
      <c r="M479" s="44">
        <f>I479/$M$9</f>
        <v>0.3655913978494624</v>
      </c>
      <c r="N479" s="45">
        <f>K479*$K$8+L479*$L$8+M479*$M$8</f>
        <v>0.3691756272401434</v>
      </c>
      <c r="O479" s="66">
        <v>469</v>
      </c>
      <c r="P479" s="66">
        <v>50</v>
      </c>
    </row>
    <row r="480" spans="1:16" ht="15">
      <c r="A480" s="66">
        <v>470</v>
      </c>
      <c r="B480" s="3" t="s">
        <v>459</v>
      </c>
      <c r="C480" s="3" t="s">
        <v>633</v>
      </c>
      <c r="D480" s="16">
        <v>195</v>
      </c>
      <c r="E480" s="17"/>
      <c r="F480" s="68">
        <v>0</v>
      </c>
      <c r="G480" s="56">
        <v>0</v>
      </c>
      <c r="H480" s="61">
        <v>0</v>
      </c>
      <c r="I480" s="39">
        <v>0.45</v>
      </c>
      <c r="J480" s="41"/>
      <c r="K480" s="53">
        <f>F480/$K$9</f>
        <v>0</v>
      </c>
      <c r="L480" s="44">
        <f>SUM(IF(G480&gt;0,2,0),IF(H480&gt;0,1,0))/$L$9</f>
        <v>0</v>
      </c>
      <c r="M480" s="44">
        <f>I480/$M$9</f>
        <v>0.48387096774193544</v>
      </c>
      <c r="N480" s="45">
        <f>K480*$K$8+L480*$L$8+M480*$M$8</f>
        <v>0.12096774193548386</v>
      </c>
      <c r="O480" s="66">
        <v>470</v>
      </c>
      <c r="P480" s="66">
        <v>511</v>
      </c>
    </row>
    <row r="481" spans="1:16" ht="15">
      <c r="A481" s="66">
        <v>471</v>
      </c>
      <c r="B481" s="3" t="s">
        <v>528</v>
      </c>
      <c r="C481" s="3" t="s">
        <v>289</v>
      </c>
      <c r="D481" s="16">
        <v>177</v>
      </c>
      <c r="E481" s="17" t="s">
        <v>508</v>
      </c>
      <c r="F481" s="68">
        <v>0.05</v>
      </c>
      <c r="G481" s="59">
        <v>0</v>
      </c>
      <c r="H481" s="61">
        <v>0</v>
      </c>
      <c r="I481" s="39">
        <v>0.57</v>
      </c>
      <c r="J481" s="41"/>
      <c r="K481" s="53">
        <f>F481/$K$9</f>
        <v>0.023148148148148147</v>
      </c>
      <c r="L481" s="44">
        <f>SUM(IF(G481&gt;0,2,0),IF(H481&gt;0,1,0))/$L$9</f>
        <v>0</v>
      </c>
      <c r="M481" s="44">
        <f>I481/$M$9</f>
        <v>0.6129032258064515</v>
      </c>
      <c r="N481" s="45">
        <f>K481*$K$8+L481*$L$8+M481*$M$8</f>
        <v>0.16479988052568695</v>
      </c>
      <c r="O481" s="66">
        <v>471</v>
      </c>
      <c r="P481" s="66">
        <v>383</v>
      </c>
    </row>
    <row r="482" spans="1:16" ht="15">
      <c r="A482" s="66">
        <v>472</v>
      </c>
      <c r="B482" s="3" t="s">
        <v>436</v>
      </c>
      <c r="C482" s="3" t="s">
        <v>422</v>
      </c>
      <c r="D482" s="16">
        <v>281</v>
      </c>
      <c r="E482" s="17" t="s">
        <v>508</v>
      </c>
      <c r="F482" s="68">
        <v>0.47</v>
      </c>
      <c r="G482" s="59">
        <v>0</v>
      </c>
      <c r="H482" s="61">
        <v>0</v>
      </c>
      <c r="I482" s="39">
        <v>0.47</v>
      </c>
      <c r="J482" s="41"/>
      <c r="K482" s="53">
        <f>F482/$K$9</f>
        <v>0.21759259259259256</v>
      </c>
      <c r="L482" s="44">
        <f>SUM(IF(G482&gt;0,2,0),IF(H482&gt;0,1,0))/$L$9</f>
        <v>0</v>
      </c>
      <c r="M482" s="44">
        <f>I482/$M$9</f>
        <v>0.5053763440860215</v>
      </c>
      <c r="N482" s="45">
        <f>K482*$K$8+L482*$L$8+M482*$M$8</f>
        <v>0.23514038231780165</v>
      </c>
      <c r="O482" s="66">
        <v>472</v>
      </c>
      <c r="P482" s="66">
        <v>183</v>
      </c>
    </row>
    <row r="483" spans="1:16" ht="15">
      <c r="A483" s="66">
        <v>473</v>
      </c>
      <c r="B483" s="3" t="s">
        <v>459</v>
      </c>
      <c r="C483" s="3" t="s">
        <v>290</v>
      </c>
      <c r="D483" s="16">
        <v>135</v>
      </c>
      <c r="E483" s="17" t="s">
        <v>508</v>
      </c>
      <c r="F483" s="68">
        <v>0.06</v>
      </c>
      <c r="G483" s="56">
        <v>0</v>
      </c>
      <c r="H483" s="61">
        <v>0</v>
      </c>
      <c r="I483" s="39">
        <v>0.45</v>
      </c>
      <c r="J483" s="41"/>
      <c r="K483" s="53">
        <f>F483/$K$9</f>
        <v>0.027777777777777776</v>
      </c>
      <c r="L483" s="44">
        <f>SUM(IF(G483&gt;0,2,0),IF(H483&gt;0,1,0))/$L$9</f>
        <v>0</v>
      </c>
      <c r="M483" s="44">
        <f>I483/$M$9</f>
        <v>0.48387096774193544</v>
      </c>
      <c r="N483" s="45">
        <f>K483*$K$8+L483*$L$8+M483*$M$8</f>
        <v>0.13485663082437274</v>
      </c>
      <c r="O483" s="66">
        <v>473</v>
      </c>
      <c r="P483" s="66">
        <v>483</v>
      </c>
    </row>
    <row r="484" spans="1:16" ht="15">
      <c r="A484" s="66">
        <v>474</v>
      </c>
      <c r="B484" s="3" t="s">
        <v>436</v>
      </c>
      <c r="C484" s="3" t="s">
        <v>291</v>
      </c>
      <c r="D484" s="16">
        <v>112</v>
      </c>
      <c r="E484" s="17" t="s">
        <v>508</v>
      </c>
      <c r="F484" s="68">
        <v>0.74</v>
      </c>
      <c r="G484" s="56">
        <v>0</v>
      </c>
      <c r="H484" s="61">
        <v>0</v>
      </c>
      <c r="I484" s="39">
        <v>0.47</v>
      </c>
      <c r="J484" s="41"/>
      <c r="K484" s="53">
        <f>F484/$K$9</f>
        <v>0.34259259259259256</v>
      </c>
      <c r="L484" s="44">
        <f>SUM(IF(G484&gt;0,2,0),IF(H484&gt;0,1,0))/$L$9</f>
        <v>0</v>
      </c>
      <c r="M484" s="44">
        <f>I484/$M$9</f>
        <v>0.5053763440860215</v>
      </c>
      <c r="N484" s="45">
        <f>K484*$K$8+L484*$L$8+M484*$M$8</f>
        <v>0.29764038231780165</v>
      </c>
      <c r="O484" s="66">
        <v>474</v>
      </c>
      <c r="P484" s="66">
        <v>87</v>
      </c>
    </row>
    <row r="485" spans="1:16" ht="15">
      <c r="A485" s="66">
        <v>475</v>
      </c>
      <c r="B485" s="3" t="s">
        <v>436</v>
      </c>
      <c r="C485" s="3" t="s">
        <v>292</v>
      </c>
      <c r="D485" s="16">
        <v>145</v>
      </c>
      <c r="E485" s="17" t="s">
        <v>508</v>
      </c>
      <c r="F485" s="68">
        <v>0.42</v>
      </c>
      <c r="G485" s="56">
        <v>0</v>
      </c>
      <c r="H485" s="61">
        <v>0</v>
      </c>
      <c r="I485" s="39">
        <v>0.47</v>
      </c>
      <c r="J485" s="41"/>
      <c r="K485" s="53">
        <f>F485/$K$9</f>
        <v>0.19444444444444442</v>
      </c>
      <c r="L485" s="44">
        <f>SUM(IF(G485&gt;0,2,0),IF(H485&gt;0,1,0))/$L$9</f>
        <v>0</v>
      </c>
      <c r="M485" s="44">
        <f>I485/$M$9</f>
        <v>0.5053763440860215</v>
      </c>
      <c r="N485" s="45">
        <f>K485*$K$8+L485*$L$8+M485*$M$8</f>
        <v>0.22356630824372759</v>
      </c>
      <c r="O485" s="66">
        <v>475</v>
      </c>
      <c r="P485" s="66">
        <v>212</v>
      </c>
    </row>
    <row r="486" spans="1:16" ht="15">
      <c r="A486" s="66">
        <v>476</v>
      </c>
      <c r="B486" s="59" t="s">
        <v>522</v>
      </c>
      <c r="C486" s="59" t="s">
        <v>293</v>
      </c>
      <c r="D486" s="61">
        <v>74</v>
      </c>
      <c r="E486" s="17" t="s">
        <v>508</v>
      </c>
      <c r="F486" s="68">
        <v>0.28</v>
      </c>
      <c r="G486" s="59">
        <v>0</v>
      </c>
      <c r="H486" s="61">
        <v>0</v>
      </c>
      <c r="I486" s="39">
        <v>0.01</v>
      </c>
      <c r="J486" s="41"/>
      <c r="K486" s="53">
        <f>F486/$K$9</f>
        <v>0.12962962962962962</v>
      </c>
      <c r="L486" s="44">
        <f>SUM(IF(G486&gt;0,2,0),IF(H486&gt;0,1,0))/$L$9</f>
        <v>0</v>
      </c>
      <c r="M486" s="44">
        <f>I486/$M$9</f>
        <v>0.01075268817204301</v>
      </c>
      <c r="N486" s="45">
        <f>K486*$K$8+L486*$L$8+M486*$M$8</f>
        <v>0.06750298685782556</v>
      </c>
      <c r="O486" s="66">
        <v>476</v>
      </c>
      <c r="P486" s="66">
        <v>567</v>
      </c>
    </row>
    <row r="487" spans="1:16" ht="15">
      <c r="A487" s="66">
        <v>477</v>
      </c>
      <c r="B487" s="59" t="s">
        <v>532</v>
      </c>
      <c r="C487" s="59" t="s">
        <v>294</v>
      </c>
      <c r="D487" s="61">
        <v>185</v>
      </c>
      <c r="E487" s="17" t="s">
        <v>508</v>
      </c>
      <c r="F487" s="68">
        <v>0.02</v>
      </c>
      <c r="G487" s="59">
        <v>0</v>
      </c>
      <c r="H487" s="61">
        <v>0</v>
      </c>
      <c r="I487" s="39">
        <v>0.45</v>
      </c>
      <c r="J487" s="41"/>
      <c r="K487" s="53">
        <f>F487/$K$9</f>
        <v>0.009259259259259259</v>
      </c>
      <c r="L487" s="44">
        <f>SUM(IF(G487&gt;0,2,0),IF(H487&gt;0,1,0))/$L$9</f>
        <v>0</v>
      </c>
      <c r="M487" s="44">
        <f>I487/$M$9</f>
        <v>0.48387096774193544</v>
      </c>
      <c r="N487" s="45">
        <f>K487*$K$8+L487*$L$8+M487*$M$8</f>
        <v>0.1255973715651135</v>
      </c>
      <c r="O487" s="66">
        <v>477</v>
      </c>
      <c r="P487" s="66">
        <v>497</v>
      </c>
    </row>
    <row r="488" spans="1:16" ht="15">
      <c r="A488" s="66">
        <v>478</v>
      </c>
      <c r="B488" s="3" t="s">
        <v>524</v>
      </c>
      <c r="C488" s="3" t="s">
        <v>454</v>
      </c>
      <c r="D488" s="16">
        <v>101</v>
      </c>
      <c r="E488" s="17" t="s">
        <v>508</v>
      </c>
      <c r="F488" s="68">
        <v>0.16</v>
      </c>
      <c r="G488" s="59">
        <v>0</v>
      </c>
      <c r="H488" s="61">
        <v>0</v>
      </c>
      <c r="I488" s="39">
        <v>0.52</v>
      </c>
      <c r="J488" s="41"/>
      <c r="K488" s="53">
        <f>F488/$K$9</f>
        <v>0.07407407407407407</v>
      </c>
      <c r="L488" s="44">
        <f>SUM(IF(G488&gt;0,2,0),IF(H488&gt;0,1,0))/$L$9</f>
        <v>0</v>
      </c>
      <c r="M488" s="44">
        <f>I488/$M$9</f>
        <v>0.5591397849462365</v>
      </c>
      <c r="N488" s="45">
        <f>K488*$K$8+L488*$L$8+M488*$M$8</f>
        <v>0.17682198327359616</v>
      </c>
      <c r="O488" s="66">
        <v>478</v>
      </c>
      <c r="P488" s="66">
        <v>348</v>
      </c>
    </row>
    <row r="489" spans="1:16" ht="15">
      <c r="A489" s="66">
        <v>479</v>
      </c>
      <c r="B489" s="59" t="s">
        <v>464</v>
      </c>
      <c r="C489" s="59" t="s">
        <v>295</v>
      </c>
      <c r="D489" s="61">
        <v>143</v>
      </c>
      <c r="E489" s="17" t="s">
        <v>508</v>
      </c>
      <c r="F489" s="68">
        <v>0.18</v>
      </c>
      <c r="G489" s="59">
        <v>1</v>
      </c>
      <c r="H489" s="61">
        <v>0</v>
      </c>
      <c r="I489" s="39">
        <v>0.24</v>
      </c>
      <c r="J489" s="41"/>
      <c r="K489" s="53">
        <f>F489/$K$9</f>
        <v>0.08333333333333333</v>
      </c>
      <c r="L489" s="44">
        <f>SUM(IF(G489&gt;0,2,0),IF(H489&gt;0,1,0))/$L$9</f>
        <v>0.6666666666666666</v>
      </c>
      <c r="M489" s="44">
        <f>I489/$M$9</f>
        <v>0.25806451612903225</v>
      </c>
      <c r="N489" s="45">
        <f>K489*$K$8+L489*$L$8+M489*$M$8</f>
        <v>0.2728494623655914</v>
      </c>
      <c r="O489" s="66">
        <v>479</v>
      </c>
      <c r="P489" s="66">
        <v>115</v>
      </c>
    </row>
    <row r="490" spans="1:16" ht="15">
      <c r="A490" s="66">
        <v>480</v>
      </c>
      <c r="B490" s="3" t="s">
        <v>546</v>
      </c>
      <c r="C490" s="3" t="s">
        <v>635</v>
      </c>
      <c r="D490" s="16">
        <v>127</v>
      </c>
      <c r="E490" s="17"/>
      <c r="F490" s="68">
        <v>0</v>
      </c>
      <c r="G490" s="56">
        <v>0</v>
      </c>
      <c r="H490" s="61">
        <v>0</v>
      </c>
      <c r="I490" s="39">
        <v>0.12</v>
      </c>
      <c r="J490" s="41"/>
      <c r="K490" s="53">
        <f>F490/$K$9</f>
        <v>0</v>
      </c>
      <c r="L490" s="44">
        <f>SUM(IF(G490&gt;0,2,0),IF(H490&gt;0,1,0))/$L$9</f>
        <v>0</v>
      </c>
      <c r="M490" s="44">
        <f>I490/$M$9</f>
        <v>0.12903225806451613</v>
      </c>
      <c r="N490" s="45">
        <f>K490*$K$8+L490*$L$8+M490*$M$8</f>
        <v>0.03225806451612903</v>
      </c>
      <c r="O490" s="66">
        <v>480</v>
      </c>
      <c r="P490" s="66">
        <v>587</v>
      </c>
    </row>
    <row r="491" spans="1:16" ht="15">
      <c r="A491" s="66">
        <v>481</v>
      </c>
      <c r="B491" s="3" t="s">
        <v>528</v>
      </c>
      <c r="C491" s="3" t="s">
        <v>296</v>
      </c>
      <c r="D491" s="16">
        <v>258</v>
      </c>
      <c r="E491" s="17" t="s">
        <v>508</v>
      </c>
      <c r="F491" s="68">
        <v>0.49</v>
      </c>
      <c r="G491" s="56">
        <v>0</v>
      </c>
      <c r="H491" s="61">
        <v>0</v>
      </c>
      <c r="I491" s="39">
        <v>0.57</v>
      </c>
      <c r="J491" s="41"/>
      <c r="K491" s="53">
        <f>F491/$K$9</f>
        <v>0.22685185185185183</v>
      </c>
      <c r="L491" s="44">
        <f>SUM(IF(G491&gt;0,2,0),IF(H491&gt;0,1,0))/$L$9</f>
        <v>0</v>
      </c>
      <c r="M491" s="44">
        <f>I491/$M$9</f>
        <v>0.6129032258064515</v>
      </c>
      <c r="N491" s="45">
        <f>K491*$K$8+L491*$L$8+M491*$M$8</f>
        <v>0.2666517323775388</v>
      </c>
      <c r="O491" s="66">
        <v>481</v>
      </c>
      <c r="P491" s="66">
        <v>120</v>
      </c>
    </row>
    <row r="492" spans="1:16" ht="15">
      <c r="A492" s="66">
        <v>482</v>
      </c>
      <c r="B492" s="3" t="s">
        <v>459</v>
      </c>
      <c r="C492" s="3" t="s">
        <v>297</v>
      </c>
      <c r="D492" s="16">
        <v>148</v>
      </c>
      <c r="E492" s="17" t="s">
        <v>508</v>
      </c>
      <c r="F492" s="68">
        <v>0.38</v>
      </c>
      <c r="G492" s="56">
        <v>0</v>
      </c>
      <c r="H492" s="61">
        <v>0</v>
      </c>
      <c r="I492" s="39">
        <v>0.45</v>
      </c>
      <c r="J492" s="41"/>
      <c r="K492" s="53">
        <f>F492/$K$9</f>
        <v>0.17592592592592593</v>
      </c>
      <c r="L492" s="44">
        <f>SUM(IF(G492&gt;0,2,0),IF(H492&gt;0,1,0))/$L$9</f>
        <v>0</v>
      </c>
      <c r="M492" s="44">
        <f>I492/$M$9</f>
        <v>0.48387096774193544</v>
      </c>
      <c r="N492" s="45">
        <f>K492*$K$8+L492*$L$8+M492*$M$8</f>
        <v>0.20893070489844684</v>
      </c>
      <c r="O492" s="66">
        <v>482</v>
      </c>
      <c r="P492" s="66">
        <v>250</v>
      </c>
    </row>
    <row r="493" spans="1:16" ht="15">
      <c r="A493" s="66">
        <v>483</v>
      </c>
      <c r="B493" s="3" t="s">
        <v>585</v>
      </c>
      <c r="C493" s="3" t="s">
        <v>298</v>
      </c>
      <c r="D493" s="16">
        <v>153</v>
      </c>
      <c r="E493" s="17" t="s">
        <v>508</v>
      </c>
      <c r="F493" s="68">
        <v>0.27</v>
      </c>
      <c r="G493" s="59">
        <v>0</v>
      </c>
      <c r="H493" s="61">
        <v>0</v>
      </c>
      <c r="I493" s="39">
        <v>0.29</v>
      </c>
      <c r="J493" s="41"/>
      <c r="K493" s="53">
        <f>F493/$K$9</f>
        <v>0.125</v>
      </c>
      <c r="L493" s="44">
        <f>SUM(IF(G493&gt;0,2,0),IF(H493&gt;0,1,0))/$L$9</f>
        <v>0</v>
      </c>
      <c r="M493" s="44">
        <f>I493/$M$9</f>
        <v>0.31182795698924726</v>
      </c>
      <c r="N493" s="45">
        <f>K493*$K$8+L493*$L$8+M493*$M$8</f>
        <v>0.14045698924731181</v>
      </c>
      <c r="O493" s="66">
        <v>483</v>
      </c>
      <c r="P493" s="66">
        <v>470</v>
      </c>
    </row>
    <row r="494" spans="1:16" ht="15">
      <c r="A494" s="66">
        <v>484</v>
      </c>
      <c r="B494" s="3" t="s">
        <v>528</v>
      </c>
      <c r="C494" s="3" t="s">
        <v>299</v>
      </c>
      <c r="D494" s="16">
        <v>341</v>
      </c>
      <c r="E494" s="17" t="s">
        <v>508</v>
      </c>
      <c r="F494" s="68">
        <v>0.07</v>
      </c>
      <c r="G494" s="56">
        <v>0</v>
      </c>
      <c r="H494" s="61">
        <v>0</v>
      </c>
      <c r="I494" s="39">
        <v>0.57</v>
      </c>
      <c r="J494" s="41"/>
      <c r="K494" s="53">
        <f>F494/$K$9</f>
        <v>0.032407407407407406</v>
      </c>
      <c r="L494" s="44">
        <f>SUM(IF(G494&gt;0,2,0),IF(H494&gt;0,1,0))/$L$9</f>
        <v>0</v>
      </c>
      <c r="M494" s="44">
        <f>I494/$M$9</f>
        <v>0.6129032258064515</v>
      </c>
      <c r="N494" s="45">
        <f>K494*$K$8+L494*$L$8+M494*$M$8</f>
        <v>0.16942951015531657</v>
      </c>
      <c r="O494" s="66">
        <v>484</v>
      </c>
      <c r="P494" s="66">
        <v>368</v>
      </c>
    </row>
    <row r="495" spans="1:16" ht="15">
      <c r="A495" s="66">
        <v>485</v>
      </c>
      <c r="B495" s="3" t="s">
        <v>533</v>
      </c>
      <c r="C495" s="3" t="s">
        <v>300</v>
      </c>
      <c r="D495" s="16">
        <v>1772</v>
      </c>
      <c r="E495" s="17" t="s">
        <v>508</v>
      </c>
      <c r="F495" s="68">
        <v>0.06</v>
      </c>
      <c r="G495" s="56">
        <v>0</v>
      </c>
      <c r="H495" s="61">
        <v>0</v>
      </c>
      <c r="I495" s="39">
        <v>0.54</v>
      </c>
      <c r="J495" s="41"/>
      <c r="K495" s="53">
        <f>F495/$K$9</f>
        <v>0.027777777777777776</v>
      </c>
      <c r="L495" s="44">
        <f>SUM(IF(G495&gt;0,2,0),IF(H495&gt;0,1,0))/$L$9</f>
        <v>0</v>
      </c>
      <c r="M495" s="44">
        <f>I495/$M$9</f>
        <v>0.5806451612903226</v>
      </c>
      <c r="N495" s="45">
        <f>K495*$K$8+L495*$L$8+M495*$M$8</f>
        <v>0.15905017921146955</v>
      </c>
      <c r="O495" s="66">
        <v>485</v>
      </c>
      <c r="P495" s="66">
        <v>413</v>
      </c>
    </row>
    <row r="496" spans="1:16" ht="15">
      <c r="A496" s="66">
        <v>486</v>
      </c>
      <c r="B496" s="3" t="s">
        <v>532</v>
      </c>
      <c r="C496" s="3" t="s">
        <v>475</v>
      </c>
      <c r="D496" s="16">
        <v>193</v>
      </c>
      <c r="E496" s="17" t="s">
        <v>508</v>
      </c>
      <c r="F496" s="68">
        <v>0.05</v>
      </c>
      <c r="G496" s="59">
        <v>0</v>
      </c>
      <c r="H496" s="61">
        <v>0</v>
      </c>
      <c r="I496" s="39">
        <v>0.45</v>
      </c>
      <c r="J496" s="41"/>
      <c r="K496" s="53">
        <f>F496/$K$9</f>
        <v>0.023148148148148147</v>
      </c>
      <c r="L496" s="44">
        <f>SUM(IF(G496&gt;0,2,0),IF(H496&gt;0,1,0))/$L$9</f>
        <v>0</v>
      </c>
      <c r="M496" s="44">
        <f>I496/$M$9</f>
        <v>0.48387096774193544</v>
      </c>
      <c r="N496" s="45">
        <f>K496*$K$8+L496*$L$8+M496*$M$8</f>
        <v>0.13254181600955794</v>
      </c>
      <c r="O496" s="66">
        <v>486</v>
      </c>
      <c r="P496" s="66">
        <v>485</v>
      </c>
    </row>
    <row r="497" spans="1:16" ht="15">
      <c r="A497" s="66">
        <v>487</v>
      </c>
      <c r="B497" s="3" t="s">
        <v>528</v>
      </c>
      <c r="C497" s="3" t="s">
        <v>301</v>
      </c>
      <c r="D497" s="16">
        <v>188</v>
      </c>
      <c r="E497" s="17" t="s">
        <v>508</v>
      </c>
      <c r="F497" s="68">
        <v>0.03</v>
      </c>
      <c r="G497" s="59">
        <v>0</v>
      </c>
      <c r="H497" s="61">
        <v>0</v>
      </c>
      <c r="I497" s="39">
        <v>0.57</v>
      </c>
      <c r="J497" s="41"/>
      <c r="K497" s="53">
        <f>F497/$K$9</f>
        <v>0.013888888888888888</v>
      </c>
      <c r="L497" s="44">
        <f>SUM(IF(G497&gt;0,2,0),IF(H497&gt;0,1,0))/$L$9</f>
        <v>0</v>
      </c>
      <c r="M497" s="44">
        <f>I497/$M$9</f>
        <v>0.6129032258064515</v>
      </c>
      <c r="N497" s="45">
        <f>K497*$K$8+L497*$L$8+M497*$M$8</f>
        <v>0.16017025089605733</v>
      </c>
      <c r="O497" s="66">
        <v>487</v>
      </c>
      <c r="P497" s="66">
        <v>398</v>
      </c>
    </row>
    <row r="498" spans="1:16" ht="15">
      <c r="A498" s="66">
        <v>488</v>
      </c>
      <c r="B498" s="3" t="s">
        <v>533</v>
      </c>
      <c r="C498" s="3" t="s">
        <v>512</v>
      </c>
      <c r="D498" s="16">
        <v>746</v>
      </c>
      <c r="E498" s="17" t="s">
        <v>509</v>
      </c>
      <c r="F498" s="68">
        <v>0.07</v>
      </c>
      <c r="G498" s="56">
        <v>1</v>
      </c>
      <c r="H498" s="61">
        <v>0</v>
      </c>
      <c r="I498" s="39">
        <v>0.54</v>
      </c>
      <c r="J498" s="41"/>
      <c r="K498" s="53">
        <f>F498/$K$9</f>
        <v>0.032407407407407406</v>
      </c>
      <c r="L498" s="44">
        <f>SUM(IF(G498&gt;0,2,0),IF(H498&gt;0,1,0))/$L$9</f>
        <v>0.6666666666666666</v>
      </c>
      <c r="M498" s="44">
        <f>I498/$M$9</f>
        <v>0.5806451612903226</v>
      </c>
      <c r="N498" s="45">
        <f>K498*$K$8+L498*$L$8+M498*$M$8</f>
        <v>0.328031660692951</v>
      </c>
      <c r="O498" s="66">
        <v>488</v>
      </c>
      <c r="P498" s="66">
        <v>74</v>
      </c>
    </row>
    <row r="499" spans="1:16" ht="15">
      <c r="A499" s="66">
        <v>489</v>
      </c>
      <c r="B499" s="3" t="s">
        <v>531</v>
      </c>
      <c r="C499" s="3" t="s">
        <v>382</v>
      </c>
      <c r="D499" s="16">
        <v>151</v>
      </c>
      <c r="E499" s="17" t="s">
        <v>508</v>
      </c>
      <c r="F499" s="68">
        <v>0.05</v>
      </c>
      <c r="G499" s="59">
        <v>0</v>
      </c>
      <c r="H499" s="61">
        <v>0</v>
      </c>
      <c r="I499" s="39">
        <v>0.34</v>
      </c>
      <c r="J499" s="41"/>
      <c r="K499" s="53">
        <f>F499/$K$9</f>
        <v>0.023148148148148147</v>
      </c>
      <c r="L499" s="44">
        <f>SUM(IF(G499&gt;0,2,0),IF(H499&gt;0,1,0))/$L$9</f>
        <v>0</v>
      </c>
      <c r="M499" s="44">
        <f>I499/$M$9</f>
        <v>0.3655913978494624</v>
      </c>
      <c r="N499" s="45">
        <f>K499*$K$8+L499*$L$8+M499*$M$8</f>
        <v>0.10297192353643966</v>
      </c>
      <c r="O499" s="66">
        <v>489</v>
      </c>
      <c r="P499" s="66">
        <v>527</v>
      </c>
    </row>
    <row r="500" spans="1:16" ht="15">
      <c r="A500" s="66">
        <v>490</v>
      </c>
      <c r="B500" s="3" t="s">
        <v>209</v>
      </c>
      <c r="C500" s="3" t="s">
        <v>302</v>
      </c>
      <c r="D500" s="16">
        <v>206</v>
      </c>
      <c r="E500" s="17" t="s">
        <v>508</v>
      </c>
      <c r="F500" s="68">
        <v>0.3</v>
      </c>
      <c r="G500" s="56">
        <v>0</v>
      </c>
      <c r="H500" s="61">
        <v>0</v>
      </c>
      <c r="I500" s="39">
        <v>0.67</v>
      </c>
      <c r="J500" s="41"/>
      <c r="K500" s="53">
        <f>F500/$K$9</f>
        <v>0.13888888888888887</v>
      </c>
      <c r="L500" s="44">
        <f>SUM(IF(G500&gt;0,2,0),IF(H500&gt;0,1,0))/$L$9</f>
        <v>0</v>
      </c>
      <c r="M500" s="44">
        <f>I500/$M$9</f>
        <v>0.7204301075268817</v>
      </c>
      <c r="N500" s="45">
        <f>K500*$K$8+L500*$L$8+M500*$M$8</f>
        <v>0.24955197132616486</v>
      </c>
      <c r="O500" s="66">
        <v>490</v>
      </c>
      <c r="P500" s="66">
        <v>149</v>
      </c>
    </row>
    <row r="501" spans="1:16" ht="15">
      <c r="A501" s="66">
        <v>491</v>
      </c>
      <c r="B501" s="3" t="s">
        <v>585</v>
      </c>
      <c r="C501" s="3" t="s">
        <v>303</v>
      </c>
      <c r="D501" s="16">
        <v>144</v>
      </c>
      <c r="E501" s="17" t="s">
        <v>508</v>
      </c>
      <c r="F501" s="68">
        <v>0.32</v>
      </c>
      <c r="G501" s="59">
        <v>0</v>
      </c>
      <c r="H501" s="61">
        <v>0</v>
      </c>
      <c r="I501" s="39">
        <v>0.29</v>
      </c>
      <c r="J501" s="41"/>
      <c r="K501" s="53">
        <f>F501/$K$9</f>
        <v>0.14814814814814814</v>
      </c>
      <c r="L501" s="44">
        <f>SUM(IF(G501&gt;0,2,0),IF(H501&gt;0,1,0))/$L$9</f>
        <v>0</v>
      </c>
      <c r="M501" s="44">
        <f>I501/$M$9</f>
        <v>0.31182795698924726</v>
      </c>
      <c r="N501" s="45">
        <f>K501*$K$8+L501*$L$8+M501*$M$8</f>
        <v>0.15203106332138588</v>
      </c>
      <c r="O501" s="66">
        <v>491</v>
      </c>
      <c r="P501" s="66">
        <v>435</v>
      </c>
    </row>
    <row r="502" spans="1:16" ht="15">
      <c r="A502" s="66">
        <v>492</v>
      </c>
      <c r="B502" s="3" t="s">
        <v>532</v>
      </c>
      <c r="C502" s="3" t="s">
        <v>424</v>
      </c>
      <c r="D502" s="16">
        <v>284</v>
      </c>
      <c r="E502" s="17" t="s">
        <v>508</v>
      </c>
      <c r="F502" s="68">
        <v>0.33</v>
      </c>
      <c r="G502" s="59">
        <v>0</v>
      </c>
      <c r="H502" s="61">
        <v>0</v>
      </c>
      <c r="I502" s="39">
        <v>0.45</v>
      </c>
      <c r="J502" s="41"/>
      <c r="K502" s="53">
        <f>F502/$K$9</f>
        <v>0.15277777777777776</v>
      </c>
      <c r="L502" s="44">
        <f>SUM(IF(G502&gt;0,2,0),IF(H502&gt;0,1,0))/$L$9</f>
        <v>0</v>
      </c>
      <c r="M502" s="44">
        <f>I502/$M$9</f>
        <v>0.48387096774193544</v>
      </c>
      <c r="N502" s="45">
        <f>K502*$K$8+L502*$L$8+M502*$M$8</f>
        <v>0.19735663082437274</v>
      </c>
      <c r="O502" s="66">
        <v>492</v>
      </c>
      <c r="P502" s="66">
        <v>280</v>
      </c>
    </row>
    <row r="503" spans="1:16" ht="15">
      <c r="A503" s="66">
        <v>493</v>
      </c>
      <c r="B503" s="3" t="s">
        <v>524</v>
      </c>
      <c r="C503" s="59" t="s">
        <v>304</v>
      </c>
      <c r="D503" s="16">
        <v>211</v>
      </c>
      <c r="E503" s="17" t="s">
        <v>508</v>
      </c>
      <c r="F503" s="68">
        <v>0.05</v>
      </c>
      <c r="G503" s="56">
        <v>0</v>
      </c>
      <c r="H503" s="61">
        <v>0</v>
      </c>
      <c r="I503" s="39">
        <v>0.52</v>
      </c>
      <c r="J503" s="41"/>
      <c r="K503" s="53">
        <f>F503/$K$9</f>
        <v>0.023148148148148147</v>
      </c>
      <c r="L503" s="44">
        <f>SUM(IF(G503&gt;0,2,0),IF(H503&gt;0,1,0))/$L$9</f>
        <v>0</v>
      </c>
      <c r="M503" s="44">
        <f>I503/$M$9</f>
        <v>0.5591397849462365</v>
      </c>
      <c r="N503" s="45">
        <f>K503*$K$8+L503*$L$8+M503*$M$8</f>
        <v>0.1513590203106332</v>
      </c>
      <c r="O503" s="66">
        <v>493</v>
      </c>
      <c r="P503" s="66">
        <v>438</v>
      </c>
    </row>
    <row r="504" spans="1:16" ht="15">
      <c r="A504" s="66">
        <v>494</v>
      </c>
      <c r="B504" s="3" t="s">
        <v>531</v>
      </c>
      <c r="C504" s="3" t="s">
        <v>543</v>
      </c>
      <c r="D504" s="16">
        <v>842</v>
      </c>
      <c r="E504" s="17" t="s">
        <v>508</v>
      </c>
      <c r="F504" s="68">
        <v>0</v>
      </c>
      <c r="G504" s="56">
        <v>1</v>
      </c>
      <c r="H504" s="61">
        <v>0</v>
      </c>
      <c r="I504" s="39">
        <v>0.34</v>
      </c>
      <c r="J504" s="41"/>
      <c r="K504" s="53">
        <f>F504/$K$9</f>
        <v>0</v>
      </c>
      <c r="L504" s="44">
        <f>SUM(IF(G504&gt;0,2,0),IF(H504&gt;0,1,0))/$L$9</f>
        <v>0.6666666666666666</v>
      </c>
      <c r="M504" s="44">
        <f>I504/$M$9</f>
        <v>0.3655913978494624</v>
      </c>
      <c r="N504" s="45">
        <f>K504*$K$8+L504*$L$8+M504*$M$8</f>
        <v>0.25806451612903225</v>
      </c>
      <c r="O504" s="66">
        <v>494</v>
      </c>
      <c r="P504" s="66">
        <v>136</v>
      </c>
    </row>
    <row r="505" spans="1:16" ht="15">
      <c r="A505" s="66">
        <v>495</v>
      </c>
      <c r="B505" s="3" t="s">
        <v>436</v>
      </c>
      <c r="C505" s="3" t="s">
        <v>305</v>
      </c>
      <c r="D505" s="16">
        <v>104</v>
      </c>
      <c r="E505" s="17" t="s">
        <v>508</v>
      </c>
      <c r="F505" s="68">
        <v>0.33</v>
      </c>
      <c r="G505" s="59">
        <v>0</v>
      </c>
      <c r="H505" s="61">
        <v>0</v>
      </c>
      <c r="I505" s="39">
        <v>0.47</v>
      </c>
      <c r="J505" s="41"/>
      <c r="K505" s="53">
        <f>F505/$K$9</f>
        <v>0.15277777777777776</v>
      </c>
      <c r="L505" s="44">
        <f>SUM(IF(G505&gt;0,2,0),IF(H505&gt;0,1,0))/$L$9</f>
        <v>0</v>
      </c>
      <c r="M505" s="44">
        <f>I505/$M$9</f>
        <v>0.5053763440860215</v>
      </c>
      <c r="N505" s="45">
        <f>K505*$K$8+L505*$L$8+M505*$M$8</f>
        <v>0.20273297491039427</v>
      </c>
      <c r="O505" s="66">
        <v>495</v>
      </c>
      <c r="P505" s="66">
        <v>261</v>
      </c>
    </row>
    <row r="506" spans="1:16" ht="15">
      <c r="A506" s="66">
        <v>496</v>
      </c>
      <c r="B506" s="59" t="s">
        <v>528</v>
      </c>
      <c r="C506" s="59" t="s">
        <v>530</v>
      </c>
      <c r="D506" s="61">
        <v>479</v>
      </c>
      <c r="E506" s="17" t="s">
        <v>508</v>
      </c>
      <c r="F506" s="68">
        <v>0.2</v>
      </c>
      <c r="G506" s="56">
        <v>0</v>
      </c>
      <c r="H506" s="61">
        <v>0</v>
      </c>
      <c r="I506" s="39">
        <v>0.57</v>
      </c>
      <c r="J506" s="41"/>
      <c r="K506" s="53">
        <f>F506/$K$9</f>
        <v>0.09259259259259259</v>
      </c>
      <c r="L506" s="44">
        <f>SUM(IF(G506&gt;0,2,0),IF(H506&gt;0,1,0))/$L$9</f>
        <v>0</v>
      </c>
      <c r="M506" s="44">
        <f>I506/$M$9</f>
        <v>0.6129032258064515</v>
      </c>
      <c r="N506" s="45">
        <f>K506*$K$8+L506*$L$8+M506*$M$8</f>
        <v>0.19952210274790916</v>
      </c>
      <c r="O506" s="66">
        <v>496</v>
      </c>
      <c r="P506" s="66">
        <v>264</v>
      </c>
    </row>
    <row r="507" spans="1:16" ht="15">
      <c r="A507" s="66">
        <v>497</v>
      </c>
      <c r="B507" s="3" t="s">
        <v>436</v>
      </c>
      <c r="C507" s="3" t="s">
        <v>306</v>
      </c>
      <c r="D507" s="16">
        <v>140</v>
      </c>
      <c r="E507" s="17" t="s">
        <v>508</v>
      </c>
      <c r="F507" s="68">
        <v>0.38</v>
      </c>
      <c r="G507" s="59">
        <v>0</v>
      </c>
      <c r="H507" s="61">
        <v>0</v>
      </c>
      <c r="I507" s="39">
        <v>0.47</v>
      </c>
      <c r="J507" s="41"/>
      <c r="K507" s="53">
        <f>F507/$K$9</f>
        <v>0.17592592592592593</v>
      </c>
      <c r="L507" s="44">
        <f>SUM(IF(G507&gt;0,2,0),IF(H507&gt;0,1,0))/$L$9</f>
        <v>0</v>
      </c>
      <c r="M507" s="44">
        <f>I507/$M$9</f>
        <v>0.5053763440860215</v>
      </c>
      <c r="N507" s="45">
        <f>K507*$K$8+L507*$L$8+M507*$M$8</f>
        <v>0.21430704898446834</v>
      </c>
      <c r="O507" s="66">
        <v>497</v>
      </c>
      <c r="P507" s="66">
        <v>239</v>
      </c>
    </row>
    <row r="508" spans="1:16" ht="15">
      <c r="A508" s="66">
        <v>498</v>
      </c>
      <c r="B508" s="59" t="s">
        <v>528</v>
      </c>
      <c r="C508" s="59" t="s">
        <v>426</v>
      </c>
      <c r="D508" s="61">
        <v>117</v>
      </c>
      <c r="E508" s="17" t="s">
        <v>508</v>
      </c>
      <c r="F508" s="68">
        <v>0.33</v>
      </c>
      <c r="G508" s="59">
        <v>0</v>
      </c>
      <c r="H508" s="61">
        <v>0</v>
      </c>
      <c r="I508" s="39">
        <v>0.57</v>
      </c>
      <c r="J508" s="41"/>
      <c r="K508" s="53">
        <f>F508/$K$9</f>
        <v>0.15277777777777776</v>
      </c>
      <c r="L508" s="44">
        <f>SUM(IF(G508&gt;0,2,0),IF(H508&gt;0,1,0))/$L$9</f>
        <v>0</v>
      </c>
      <c r="M508" s="44">
        <f>I508/$M$9</f>
        <v>0.6129032258064515</v>
      </c>
      <c r="N508" s="45">
        <f>K508*$K$8+L508*$L$8+M508*$M$8</f>
        <v>0.22961469534050177</v>
      </c>
      <c r="O508" s="66">
        <v>498</v>
      </c>
      <c r="P508" s="66">
        <v>192</v>
      </c>
    </row>
    <row r="509" spans="1:16" ht="15">
      <c r="A509" s="66">
        <v>499</v>
      </c>
      <c r="B509" s="59" t="s">
        <v>535</v>
      </c>
      <c r="C509" s="59" t="s">
        <v>307</v>
      </c>
      <c r="D509" s="61">
        <v>176</v>
      </c>
      <c r="E509" s="17" t="s">
        <v>508</v>
      </c>
      <c r="F509" s="68">
        <v>0.21</v>
      </c>
      <c r="G509" s="59">
        <v>0</v>
      </c>
      <c r="H509" s="61">
        <v>0</v>
      </c>
      <c r="I509" s="39">
        <v>0.73</v>
      </c>
      <c r="J509" s="41"/>
      <c r="K509" s="53">
        <f>F509/$K$9</f>
        <v>0.09722222222222221</v>
      </c>
      <c r="L509" s="44">
        <f>SUM(IF(G509&gt;0,2,0),IF(H509&gt;0,1,0))/$L$9</f>
        <v>0</v>
      </c>
      <c r="M509" s="44">
        <f>I509/$M$9</f>
        <v>0.7849462365591398</v>
      </c>
      <c r="N509" s="45">
        <f>K509*$K$8+L509*$L$8+M509*$M$8</f>
        <v>0.24484767025089604</v>
      </c>
      <c r="O509" s="66">
        <v>499</v>
      </c>
      <c r="P509" s="66">
        <v>157</v>
      </c>
    </row>
    <row r="510" spans="1:16" ht="15">
      <c r="A510" s="66">
        <v>500</v>
      </c>
      <c r="B510" s="59" t="s">
        <v>436</v>
      </c>
      <c r="C510" s="59" t="s">
        <v>308</v>
      </c>
      <c r="D510" s="61">
        <v>99</v>
      </c>
      <c r="E510" s="17" t="s">
        <v>508</v>
      </c>
      <c r="F510" s="68">
        <v>0.67</v>
      </c>
      <c r="G510" s="59">
        <v>0</v>
      </c>
      <c r="H510" s="61">
        <v>0</v>
      </c>
      <c r="I510" s="39">
        <v>0.47</v>
      </c>
      <c r="J510" s="41"/>
      <c r="K510" s="53">
        <f>F510/$K$9</f>
        <v>0.3101851851851852</v>
      </c>
      <c r="L510" s="44">
        <f>SUM(IF(G510&gt;0,2,0),IF(H510&gt;0,1,0))/$L$9</f>
        <v>0</v>
      </c>
      <c r="M510" s="44">
        <f>I510/$M$9</f>
        <v>0.5053763440860215</v>
      </c>
      <c r="N510" s="45">
        <f>K510*$K$8+L510*$L$8+M510*$M$8</f>
        <v>0.28143667861409793</v>
      </c>
      <c r="O510" s="66">
        <v>500</v>
      </c>
      <c r="P510" s="66">
        <v>105</v>
      </c>
    </row>
    <row r="511" spans="1:16" ht="15">
      <c r="A511" s="66">
        <v>501</v>
      </c>
      <c r="B511" s="3" t="s">
        <v>459</v>
      </c>
      <c r="C511" s="3" t="s">
        <v>427</v>
      </c>
      <c r="D511" s="16">
        <v>161</v>
      </c>
      <c r="E511" s="17" t="s">
        <v>508</v>
      </c>
      <c r="F511" s="68">
        <v>0.23</v>
      </c>
      <c r="G511" s="59">
        <v>0</v>
      </c>
      <c r="H511" s="61">
        <v>0</v>
      </c>
      <c r="I511" s="39">
        <v>0.45</v>
      </c>
      <c r="J511" s="41"/>
      <c r="K511" s="53">
        <f>F511/$K$9</f>
        <v>0.10648148148148148</v>
      </c>
      <c r="L511" s="44">
        <f>SUM(IF(G511&gt;0,2,0),IF(H511&gt;0,1,0))/$L$9</f>
        <v>0</v>
      </c>
      <c r="M511" s="44">
        <f>I511/$M$9</f>
        <v>0.48387096774193544</v>
      </c>
      <c r="N511" s="45">
        <f>K511*$K$8+L511*$L$8+M511*$M$8</f>
        <v>0.1742084826762246</v>
      </c>
      <c r="O511" s="66">
        <v>501</v>
      </c>
      <c r="P511" s="66">
        <v>360</v>
      </c>
    </row>
    <row r="512" spans="1:16" ht="15">
      <c r="A512" s="66">
        <v>502</v>
      </c>
      <c r="B512" s="3" t="s">
        <v>436</v>
      </c>
      <c r="C512" s="3" t="s">
        <v>309</v>
      </c>
      <c r="D512" s="16">
        <v>324</v>
      </c>
      <c r="E512" s="17" t="s">
        <v>508</v>
      </c>
      <c r="F512" s="68">
        <v>0.22</v>
      </c>
      <c r="G512" s="59">
        <v>0</v>
      </c>
      <c r="H512" s="61">
        <v>0</v>
      </c>
      <c r="I512" s="39">
        <v>0.47</v>
      </c>
      <c r="J512" s="41"/>
      <c r="K512" s="53">
        <f>F512/$K$9</f>
        <v>0.10185185185185185</v>
      </c>
      <c r="L512" s="44">
        <f>SUM(IF(G512&gt;0,2,0),IF(H512&gt;0,1,0))/$L$9</f>
        <v>0</v>
      </c>
      <c r="M512" s="44">
        <f>I512/$M$9</f>
        <v>0.5053763440860215</v>
      </c>
      <c r="N512" s="45">
        <f>K512*$K$8+L512*$L$8+M512*$M$8</f>
        <v>0.1772700119474313</v>
      </c>
      <c r="O512" s="66">
        <v>502</v>
      </c>
      <c r="P512" s="66">
        <v>345</v>
      </c>
    </row>
    <row r="513" spans="1:16" ht="15">
      <c r="A513" s="66">
        <v>503</v>
      </c>
      <c r="B513" s="3" t="s">
        <v>535</v>
      </c>
      <c r="C513" s="3" t="s">
        <v>310</v>
      </c>
      <c r="D513" s="16">
        <v>158</v>
      </c>
      <c r="E513" s="17" t="s">
        <v>508</v>
      </c>
      <c r="F513" s="68">
        <v>0.14</v>
      </c>
      <c r="G513" s="59">
        <v>0</v>
      </c>
      <c r="H513" s="61">
        <v>0</v>
      </c>
      <c r="I513" s="39">
        <v>0.73</v>
      </c>
      <c r="J513" s="41"/>
      <c r="K513" s="53">
        <f>F513/$K$9</f>
        <v>0.06481481481481481</v>
      </c>
      <c r="L513" s="44">
        <f>SUM(IF(G513&gt;0,2,0),IF(H513&gt;0,1,0))/$L$9</f>
        <v>0</v>
      </c>
      <c r="M513" s="44">
        <f>I513/$M$9</f>
        <v>0.7849462365591398</v>
      </c>
      <c r="N513" s="45">
        <f>K513*$K$8+L513*$L$8+M513*$M$8</f>
        <v>0.22864396654719235</v>
      </c>
      <c r="O513" s="66">
        <v>503</v>
      </c>
      <c r="P513" s="66">
        <v>198</v>
      </c>
    </row>
    <row r="514" spans="1:16" ht="15">
      <c r="A514" s="66">
        <v>504</v>
      </c>
      <c r="B514" s="3" t="s">
        <v>535</v>
      </c>
      <c r="C514" s="3" t="s">
        <v>311</v>
      </c>
      <c r="D514" s="16">
        <v>98</v>
      </c>
      <c r="E514" s="17" t="s">
        <v>508</v>
      </c>
      <c r="F514" s="68">
        <v>0.02</v>
      </c>
      <c r="G514" s="56">
        <v>1</v>
      </c>
      <c r="H514" s="61">
        <v>0</v>
      </c>
      <c r="I514" s="39">
        <v>0.73</v>
      </c>
      <c r="J514" s="41"/>
      <c r="K514" s="53">
        <f>F514/$K$9</f>
        <v>0.009259259259259259</v>
      </c>
      <c r="L514" s="44">
        <f>SUM(IF(G514&gt;0,2,0),IF(H514&gt;0,1,0))/$L$9</f>
        <v>0.6666666666666666</v>
      </c>
      <c r="M514" s="44">
        <f>I514/$M$9</f>
        <v>0.7849462365591398</v>
      </c>
      <c r="N514" s="45">
        <f>K514*$K$8+L514*$L$8+M514*$M$8</f>
        <v>0.3675328554360812</v>
      </c>
      <c r="O514" s="66">
        <v>504</v>
      </c>
      <c r="P514" s="66">
        <v>51</v>
      </c>
    </row>
    <row r="515" spans="1:16" ht="15">
      <c r="A515" s="66">
        <v>505</v>
      </c>
      <c r="B515" s="3" t="s">
        <v>436</v>
      </c>
      <c r="C515" s="3" t="s">
        <v>312</v>
      </c>
      <c r="D515" s="16">
        <v>71</v>
      </c>
      <c r="E515" s="17" t="s">
        <v>508</v>
      </c>
      <c r="F515" s="68">
        <v>0.3</v>
      </c>
      <c r="G515" s="56">
        <v>0</v>
      </c>
      <c r="H515" s="61">
        <v>0</v>
      </c>
      <c r="I515" s="39">
        <v>0.47</v>
      </c>
      <c r="J515" s="41"/>
      <c r="K515" s="53">
        <f>F515/$K$9</f>
        <v>0.13888888888888887</v>
      </c>
      <c r="L515" s="44">
        <f>SUM(IF(G515&gt;0,2,0),IF(H515&gt;0,1,0))/$L$9</f>
        <v>0</v>
      </c>
      <c r="M515" s="44">
        <f>I515/$M$9</f>
        <v>0.5053763440860215</v>
      </c>
      <c r="N515" s="45">
        <f>K515*$K$8+L515*$L$8+M515*$M$8</f>
        <v>0.1957885304659498</v>
      </c>
      <c r="O515" s="66">
        <v>505</v>
      </c>
      <c r="P515" s="66">
        <v>291</v>
      </c>
    </row>
    <row r="516" spans="1:16" ht="15">
      <c r="A516" s="66">
        <v>506</v>
      </c>
      <c r="B516" s="3" t="s">
        <v>209</v>
      </c>
      <c r="C516" s="3" t="s">
        <v>313</v>
      </c>
      <c r="D516" s="16">
        <v>183</v>
      </c>
      <c r="E516" s="17" t="s">
        <v>508</v>
      </c>
      <c r="F516" s="68">
        <v>0.35</v>
      </c>
      <c r="G516" s="56">
        <v>0</v>
      </c>
      <c r="H516" s="61">
        <v>0</v>
      </c>
      <c r="I516" s="39">
        <v>0.67</v>
      </c>
      <c r="J516" s="41"/>
      <c r="K516" s="53">
        <f>F516/$K$9</f>
        <v>0.162037037037037</v>
      </c>
      <c r="L516" s="44">
        <f>SUM(IF(G516&gt;0,2,0),IF(H516&gt;0,1,0))/$L$9</f>
        <v>0</v>
      </c>
      <c r="M516" s="44">
        <f>I516/$M$9</f>
        <v>0.7204301075268817</v>
      </c>
      <c r="N516" s="45">
        <f>K516*$K$8+L516*$L$8+M516*$M$8</f>
        <v>0.2611260454002389</v>
      </c>
      <c r="O516" s="66">
        <v>506</v>
      </c>
      <c r="P516" s="66">
        <v>131</v>
      </c>
    </row>
    <row r="517" spans="1:16" ht="15">
      <c r="A517" s="66">
        <v>507</v>
      </c>
      <c r="B517" s="59" t="s">
        <v>459</v>
      </c>
      <c r="C517" s="59" t="s">
        <v>314</v>
      </c>
      <c r="D517" s="61">
        <v>110</v>
      </c>
      <c r="E517" s="17" t="s">
        <v>508</v>
      </c>
      <c r="F517" s="68">
        <v>0.09</v>
      </c>
      <c r="G517" s="59">
        <v>0</v>
      </c>
      <c r="H517" s="61">
        <v>0</v>
      </c>
      <c r="I517" s="39">
        <v>0.45</v>
      </c>
      <c r="J517" s="41"/>
      <c r="K517" s="53">
        <f>F517/$K$9</f>
        <v>0.041666666666666664</v>
      </c>
      <c r="L517" s="44">
        <f>SUM(IF(G517&gt;0,2,0),IF(H517&gt;0,1,0))/$L$9</f>
        <v>0</v>
      </c>
      <c r="M517" s="44">
        <f>I517/$M$9</f>
        <v>0.48387096774193544</v>
      </c>
      <c r="N517" s="45">
        <f>K517*$K$8+L517*$L$8+M517*$M$8</f>
        <v>0.1418010752688172</v>
      </c>
      <c r="O517" s="66">
        <v>507</v>
      </c>
      <c r="P517" s="66">
        <v>468</v>
      </c>
    </row>
    <row r="518" spans="1:16" ht="15">
      <c r="A518" s="66">
        <v>508</v>
      </c>
      <c r="B518" s="59" t="s">
        <v>470</v>
      </c>
      <c r="C518" s="59" t="s">
        <v>315</v>
      </c>
      <c r="D518" s="61">
        <v>126</v>
      </c>
      <c r="E518" s="17" t="s">
        <v>508</v>
      </c>
      <c r="F518" s="68">
        <v>0</v>
      </c>
      <c r="G518" s="59">
        <v>0</v>
      </c>
      <c r="H518" s="61">
        <v>0</v>
      </c>
      <c r="I518" s="39">
        <v>0.06</v>
      </c>
      <c r="J518" s="41"/>
      <c r="K518" s="53">
        <f>F518/$K$9</f>
        <v>0</v>
      </c>
      <c r="L518" s="44">
        <f>SUM(IF(G518&gt;0,2,0),IF(H518&gt;0,1,0))/$L$9</f>
        <v>0</v>
      </c>
      <c r="M518" s="44">
        <f>I518/$M$9</f>
        <v>0.06451612903225806</v>
      </c>
      <c r="N518" s="45">
        <f>K518*$K$8+L518*$L$8+M518*$M$8</f>
        <v>0.016129032258064516</v>
      </c>
      <c r="O518" s="66">
        <v>508</v>
      </c>
      <c r="P518" s="66">
        <v>590</v>
      </c>
    </row>
    <row r="519" spans="1:16" ht="15">
      <c r="A519" s="66">
        <v>509</v>
      </c>
      <c r="B519" s="59" t="s">
        <v>75</v>
      </c>
      <c r="C519" s="59" t="s">
        <v>316</v>
      </c>
      <c r="D519" s="61">
        <v>138</v>
      </c>
      <c r="E519" s="17" t="s">
        <v>508</v>
      </c>
      <c r="F519" s="68">
        <v>0.26</v>
      </c>
      <c r="G519" s="59">
        <v>0</v>
      </c>
      <c r="H519" s="61">
        <v>0</v>
      </c>
      <c r="I519" s="39">
        <v>0.1</v>
      </c>
      <c r="J519" s="41"/>
      <c r="K519" s="53">
        <f>F519/$K$9</f>
        <v>0.12037037037037036</v>
      </c>
      <c r="L519" s="44">
        <f>SUM(IF(G519&gt;0,2,0),IF(H519&gt;0,1,0))/$L$9</f>
        <v>0</v>
      </c>
      <c r="M519" s="44">
        <f>I519/$M$9</f>
        <v>0.10752688172043011</v>
      </c>
      <c r="N519" s="45">
        <f>K519*$K$8+L519*$L$8+M519*$M$8</f>
        <v>0.0870669056152927</v>
      </c>
      <c r="O519" s="66">
        <v>509</v>
      </c>
      <c r="P519" s="66">
        <v>554</v>
      </c>
    </row>
    <row r="520" spans="1:16" ht="15">
      <c r="A520" s="66">
        <v>510</v>
      </c>
      <c r="B520" s="3" t="s">
        <v>449</v>
      </c>
      <c r="C520" s="3" t="s">
        <v>608</v>
      </c>
      <c r="D520" s="16">
        <v>181</v>
      </c>
      <c r="E520" s="17" t="s">
        <v>508</v>
      </c>
      <c r="F520" s="68">
        <v>0.22</v>
      </c>
      <c r="G520" s="56">
        <v>0</v>
      </c>
      <c r="H520" s="61">
        <v>0</v>
      </c>
      <c r="I520" s="39">
        <v>0.14</v>
      </c>
      <c r="J520" s="41"/>
      <c r="K520" s="53">
        <f>F520/$K$9</f>
        <v>0.10185185185185185</v>
      </c>
      <c r="L520" s="44">
        <f>SUM(IF(G520&gt;0,2,0),IF(H520&gt;0,1,0))/$L$9</f>
        <v>0</v>
      </c>
      <c r="M520" s="44">
        <f>I520/$M$9</f>
        <v>0.15053763440860216</v>
      </c>
      <c r="N520" s="45">
        <f>K520*$K$8+L520*$L$8+M520*$M$8</f>
        <v>0.08856033452807646</v>
      </c>
      <c r="O520" s="66">
        <v>510</v>
      </c>
      <c r="P520" s="66">
        <v>552</v>
      </c>
    </row>
    <row r="521" spans="1:16" ht="15">
      <c r="A521" s="66">
        <v>511</v>
      </c>
      <c r="B521" s="3" t="s">
        <v>532</v>
      </c>
      <c r="C521" s="3" t="s">
        <v>431</v>
      </c>
      <c r="D521" s="16">
        <v>110</v>
      </c>
      <c r="E521" s="17" t="s">
        <v>508</v>
      </c>
      <c r="F521" s="68">
        <v>0.26</v>
      </c>
      <c r="G521" s="56">
        <v>0</v>
      </c>
      <c r="H521" s="61">
        <v>0</v>
      </c>
      <c r="I521" s="39">
        <v>0.45</v>
      </c>
      <c r="J521" s="41"/>
      <c r="K521" s="53">
        <f>F521/$K$9</f>
        <v>0.12037037037037036</v>
      </c>
      <c r="L521" s="44">
        <f>SUM(IF(G521&gt;0,2,0),IF(H521&gt;0,1,0))/$L$9</f>
        <v>0</v>
      </c>
      <c r="M521" s="44">
        <f>I521/$M$9</f>
        <v>0.48387096774193544</v>
      </c>
      <c r="N521" s="45">
        <f>K521*$K$8+L521*$L$8+M521*$M$8</f>
        <v>0.18115292712066905</v>
      </c>
      <c r="O521" s="66">
        <v>511</v>
      </c>
      <c r="P521" s="66">
        <v>336</v>
      </c>
    </row>
    <row r="522" spans="1:16" ht="15">
      <c r="A522" s="66">
        <v>512</v>
      </c>
      <c r="B522" s="3" t="s">
        <v>528</v>
      </c>
      <c r="C522" s="3" t="s">
        <v>317</v>
      </c>
      <c r="D522" s="16">
        <v>122</v>
      </c>
      <c r="E522" s="17" t="s">
        <v>508</v>
      </c>
      <c r="F522" s="68">
        <v>0.25</v>
      </c>
      <c r="G522" s="56">
        <v>0</v>
      </c>
      <c r="H522" s="61">
        <v>0</v>
      </c>
      <c r="I522" s="39">
        <v>0.57</v>
      </c>
      <c r="J522" s="41"/>
      <c r="K522" s="53">
        <f>F522/$K$9</f>
        <v>0.11574074074074073</v>
      </c>
      <c r="L522" s="44">
        <f>SUM(IF(G522&gt;0,2,0),IF(H522&gt;0,1,0))/$L$9</f>
        <v>0</v>
      </c>
      <c r="M522" s="44">
        <f>I522/$M$9</f>
        <v>0.6129032258064515</v>
      </c>
      <c r="N522" s="45">
        <f>K522*$K$8+L522*$L$8+M522*$M$8</f>
        <v>0.21109617682198323</v>
      </c>
      <c r="O522" s="66">
        <v>512</v>
      </c>
      <c r="P522" s="66">
        <v>240</v>
      </c>
    </row>
    <row r="523" spans="1:16" ht="15">
      <c r="A523" s="66">
        <v>513</v>
      </c>
      <c r="B523" s="3" t="s">
        <v>459</v>
      </c>
      <c r="C523" s="3" t="s">
        <v>318</v>
      </c>
      <c r="D523" s="16">
        <v>89</v>
      </c>
      <c r="E523" s="17" t="s">
        <v>508</v>
      </c>
      <c r="F523" s="68">
        <v>0</v>
      </c>
      <c r="G523" s="59">
        <v>0</v>
      </c>
      <c r="H523" s="61">
        <v>0</v>
      </c>
      <c r="I523" s="39">
        <v>0.45</v>
      </c>
      <c r="J523" s="41"/>
      <c r="K523" s="53">
        <f>F523/$K$9</f>
        <v>0</v>
      </c>
      <c r="L523" s="44">
        <f>SUM(IF(G523&gt;0,2,0),IF(H523&gt;0,1,0))/$L$9</f>
        <v>0</v>
      </c>
      <c r="M523" s="44">
        <f>I523/$M$9</f>
        <v>0.48387096774193544</v>
      </c>
      <c r="N523" s="45">
        <f>K523*$K$8+L523*$L$8+M523*$M$8</f>
        <v>0.12096774193548386</v>
      </c>
      <c r="O523" s="66">
        <v>513</v>
      </c>
      <c r="P523" s="66">
        <v>512</v>
      </c>
    </row>
    <row r="524" spans="1:16" ht="15">
      <c r="A524" s="66">
        <v>514</v>
      </c>
      <c r="B524" s="3" t="s">
        <v>532</v>
      </c>
      <c r="C524" s="3" t="s">
        <v>409</v>
      </c>
      <c r="D524" s="16">
        <v>334</v>
      </c>
      <c r="E524" s="17" t="s">
        <v>508</v>
      </c>
      <c r="F524" s="68">
        <v>0.28</v>
      </c>
      <c r="G524" s="56">
        <v>0</v>
      </c>
      <c r="H524" s="61">
        <v>0</v>
      </c>
      <c r="I524" s="39">
        <v>0.45</v>
      </c>
      <c r="J524" s="41"/>
      <c r="K524" s="53">
        <f>F524/$K$9</f>
        <v>0.12962962962962962</v>
      </c>
      <c r="L524" s="44">
        <f>SUM(IF(G524&gt;0,2,0),IF(H524&gt;0,1,0))/$L$9</f>
        <v>0</v>
      </c>
      <c r="M524" s="44">
        <f>I524/$M$9</f>
        <v>0.48387096774193544</v>
      </c>
      <c r="N524" s="45">
        <f>K524*$K$8+L524*$L$8+M524*$M$8</f>
        <v>0.18578255675029867</v>
      </c>
      <c r="O524" s="66">
        <v>514</v>
      </c>
      <c r="P524" s="66">
        <v>324</v>
      </c>
    </row>
    <row r="525" spans="1:16" ht="15">
      <c r="A525" s="66">
        <v>515</v>
      </c>
      <c r="B525" s="3" t="s">
        <v>528</v>
      </c>
      <c r="C525" s="3" t="s">
        <v>319</v>
      </c>
      <c r="D525" s="16">
        <v>246</v>
      </c>
      <c r="E525" s="17" t="s">
        <v>508</v>
      </c>
      <c r="F525" s="68">
        <v>0.04</v>
      </c>
      <c r="G525" s="56">
        <v>0</v>
      </c>
      <c r="H525" s="61">
        <v>0</v>
      </c>
      <c r="I525" s="39">
        <v>0.57</v>
      </c>
      <c r="J525" s="41"/>
      <c r="K525" s="53">
        <f>F525/$K$9</f>
        <v>0.018518518518518517</v>
      </c>
      <c r="L525" s="44">
        <f>SUM(IF(G525&gt;0,2,0),IF(H525&gt;0,1,0))/$L$9</f>
        <v>0</v>
      </c>
      <c r="M525" s="44">
        <f>I525/$M$9</f>
        <v>0.6129032258064515</v>
      </c>
      <c r="N525" s="45">
        <f>K525*$K$8+L525*$L$8+M525*$M$8</f>
        <v>0.16248506571087212</v>
      </c>
      <c r="O525" s="66">
        <v>515</v>
      </c>
      <c r="P525" s="66">
        <v>389</v>
      </c>
    </row>
    <row r="526" spans="1:16" ht="15">
      <c r="A526" s="66">
        <v>516</v>
      </c>
      <c r="B526" s="3" t="s">
        <v>459</v>
      </c>
      <c r="C526" s="3" t="s">
        <v>320</v>
      </c>
      <c r="D526" s="16">
        <v>188</v>
      </c>
      <c r="E526" s="17" t="s">
        <v>508</v>
      </c>
      <c r="F526" s="68">
        <v>0.11</v>
      </c>
      <c r="G526" s="56">
        <v>0</v>
      </c>
      <c r="H526" s="61">
        <v>0</v>
      </c>
      <c r="I526" s="39">
        <v>0.45</v>
      </c>
      <c r="J526" s="41"/>
      <c r="K526" s="53">
        <f>F526/$K$9</f>
        <v>0.05092592592592592</v>
      </c>
      <c r="L526" s="44">
        <f>SUM(IF(G526&gt;0,2,0),IF(H526&gt;0,1,0))/$L$9</f>
        <v>0</v>
      </c>
      <c r="M526" s="44">
        <f>I526/$M$9</f>
        <v>0.48387096774193544</v>
      </c>
      <c r="N526" s="45">
        <f>K526*$K$8+L526*$L$8+M526*$M$8</f>
        <v>0.1464307048984468</v>
      </c>
      <c r="O526" s="66">
        <v>516</v>
      </c>
      <c r="P526" s="66">
        <v>460</v>
      </c>
    </row>
    <row r="527" spans="1:16" ht="15">
      <c r="A527" s="66">
        <v>517</v>
      </c>
      <c r="B527" s="59" t="s">
        <v>209</v>
      </c>
      <c r="C527" s="59" t="s">
        <v>616</v>
      </c>
      <c r="D527" s="61">
        <v>172</v>
      </c>
      <c r="E527" s="17"/>
      <c r="F527" s="68">
        <v>0.31</v>
      </c>
      <c r="G527" s="59">
        <v>0</v>
      </c>
      <c r="H527" s="61">
        <v>0</v>
      </c>
      <c r="I527" s="39">
        <v>0.67</v>
      </c>
      <c r="J527" s="41"/>
      <c r="K527" s="53">
        <f>F527/$K$9</f>
        <v>0.14351851851851852</v>
      </c>
      <c r="L527" s="44">
        <f>SUM(IF(G527&gt;0,2,0),IF(H527&gt;0,1,0))/$L$9</f>
        <v>0</v>
      </c>
      <c r="M527" s="44">
        <f>I527/$M$9</f>
        <v>0.7204301075268817</v>
      </c>
      <c r="N527" s="45">
        <f>K527*$K$8+L527*$L$8+M527*$M$8</f>
        <v>0.2518667861409797</v>
      </c>
      <c r="O527" s="66">
        <v>517</v>
      </c>
      <c r="P527" s="66">
        <v>143</v>
      </c>
    </row>
    <row r="528" spans="1:16" s="9" customFormat="1" ht="15">
      <c r="A528" s="66">
        <v>518</v>
      </c>
      <c r="B528" s="3" t="s">
        <v>209</v>
      </c>
      <c r="C528" s="3" t="s">
        <v>615</v>
      </c>
      <c r="D528" s="16">
        <v>247</v>
      </c>
      <c r="E528" s="17" t="s">
        <v>510</v>
      </c>
      <c r="F528" s="68">
        <v>0.16</v>
      </c>
      <c r="G528" s="59">
        <v>0</v>
      </c>
      <c r="H528" s="61">
        <v>0</v>
      </c>
      <c r="I528" s="39">
        <v>0.67</v>
      </c>
      <c r="J528" s="41"/>
      <c r="K528" s="53">
        <f>F528/$K$9</f>
        <v>0.07407407407407407</v>
      </c>
      <c r="L528" s="44">
        <f>SUM(IF(G528&gt;0,2,0),IF(H528&gt;0,1,0))/$L$9</f>
        <v>0</v>
      </c>
      <c r="M528" s="44">
        <f>I528/$M$9</f>
        <v>0.7204301075268817</v>
      </c>
      <c r="N528" s="45">
        <f>K528*$K$8+L528*$L$8+M528*$M$8</f>
        <v>0.21714456391875747</v>
      </c>
      <c r="O528" s="66">
        <v>518</v>
      </c>
      <c r="P528" s="66">
        <v>229</v>
      </c>
    </row>
    <row r="529" spans="1:16" ht="15">
      <c r="A529" s="66">
        <v>519</v>
      </c>
      <c r="B529" s="3" t="s">
        <v>459</v>
      </c>
      <c r="C529" s="3" t="s">
        <v>321</v>
      </c>
      <c r="D529" s="16">
        <v>111</v>
      </c>
      <c r="E529" s="17" t="s">
        <v>508</v>
      </c>
      <c r="F529" s="68">
        <v>0.23</v>
      </c>
      <c r="G529" s="56">
        <v>0</v>
      </c>
      <c r="H529" s="61">
        <v>0</v>
      </c>
      <c r="I529" s="39">
        <v>0.45</v>
      </c>
      <c r="J529" s="41"/>
      <c r="K529" s="53">
        <f>F529/$K$9</f>
        <v>0.10648148148148148</v>
      </c>
      <c r="L529" s="44">
        <f>SUM(IF(G529&gt;0,2,0),IF(H529&gt;0,1,0))/$L$9</f>
        <v>0</v>
      </c>
      <c r="M529" s="44">
        <f>I529/$M$9</f>
        <v>0.48387096774193544</v>
      </c>
      <c r="N529" s="45">
        <f>K529*$K$8+L529*$L$8+M529*$M$8</f>
        <v>0.1742084826762246</v>
      </c>
      <c r="O529" s="66">
        <v>519</v>
      </c>
      <c r="P529" s="66">
        <v>361</v>
      </c>
    </row>
    <row r="530" spans="1:16" ht="15">
      <c r="A530" s="66">
        <v>520</v>
      </c>
      <c r="B530" s="3" t="s">
        <v>528</v>
      </c>
      <c r="C530" s="3" t="s">
        <v>322</v>
      </c>
      <c r="D530" s="16">
        <v>284</v>
      </c>
      <c r="E530" s="17" t="s">
        <v>508</v>
      </c>
      <c r="F530" s="68">
        <v>0.37</v>
      </c>
      <c r="G530" s="56">
        <v>1</v>
      </c>
      <c r="H530" s="61">
        <v>1</v>
      </c>
      <c r="I530" s="39">
        <v>0.57</v>
      </c>
      <c r="J530" s="41"/>
      <c r="K530" s="53">
        <f>F530/$K$9</f>
        <v>0.17129629629629628</v>
      </c>
      <c r="L530" s="44">
        <f>SUM(IF(G530&gt;0,2,0),IF(H530&gt;0,1,0))/$L$9</f>
        <v>1</v>
      </c>
      <c r="M530" s="44">
        <f>I530/$M$9</f>
        <v>0.6129032258064515</v>
      </c>
      <c r="N530" s="45">
        <f>K530*$K$8+L530*$L$8+M530*$M$8</f>
        <v>0.488873954599761</v>
      </c>
      <c r="O530" s="66">
        <v>520</v>
      </c>
      <c r="P530" s="66">
        <v>4</v>
      </c>
    </row>
    <row r="531" spans="1:16" ht="15">
      <c r="A531" s="66">
        <v>521</v>
      </c>
      <c r="B531" s="3" t="s">
        <v>546</v>
      </c>
      <c r="C531" s="3" t="s">
        <v>323</v>
      </c>
      <c r="D531" s="16">
        <v>308</v>
      </c>
      <c r="E531" s="17" t="s">
        <v>508</v>
      </c>
      <c r="F531" s="68">
        <v>0.03</v>
      </c>
      <c r="G531" s="56">
        <v>0</v>
      </c>
      <c r="H531" s="61">
        <v>0</v>
      </c>
      <c r="I531" s="39">
        <v>0.12</v>
      </c>
      <c r="J531" s="41"/>
      <c r="K531" s="53">
        <f>F531/$K$9</f>
        <v>0.013888888888888888</v>
      </c>
      <c r="L531" s="44">
        <f>SUM(IF(G531&gt;0,2,0),IF(H531&gt;0,1,0))/$L$9</f>
        <v>0</v>
      </c>
      <c r="M531" s="44">
        <f>I531/$M$9</f>
        <v>0.12903225806451613</v>
      </c>
      <c r="N531" s="45">
        <f>K531*$K$8+L531*$L$8+M531*$M$8</f>
        <v>0.03920250896057348</v>
      </c>
      <c r="O531" s="66">
        <v>521</v>
      </c>
      <c r="P531" s="66">
        <v>580</v>
      </c>
    </row>
    <row r="532" spans="1:16" ht="15">
      <c r="A532" s="66">
        <v>522</v>
      </c>
      <c r="B532" s="3" t="s">
        <v>436</v>
      </c>
      <c r="C532" s="3" t="s">
        <v>324</v>
      </c>
      <c r="D532" s="16">
        <v>75</v>
      </c>
      <c r="E532" s="17" t="s">
        <v>508</v>
      </c>
      <c r="F532" s="68">
        <v>0.2</v>
      </c>
      <c r="G532" s="56">
        <v>0</v>
      </c>
      <c r="H532" s="61">
        <v>0</v>
      </c>
      <c r="I532" s="39">
        <v>0.47</v>
      </c>
      <c r="J532" s="41"/>
      <c r="K532" s="53">
        <f>F532/$K$9</f>
        <v>0.09259259259259259</v>
      </c>
      <c r="L532" s="44">
        <f>SUM(IF(G532&gt;0,2,0),IF(H532&gt;0,1,0))/$L$9</f>
        <v>0</v>
      </c>
      <c r="M532" s="44">
        <f>I532/$M$9</f>
        <v>0.5053763440860215</v>
      </c>
      <c r="N532" s="45">
        <f>K532*$K$8+L532*$L$8+M532*$M$8</f>
        <v>0.17264038231780165</v>
      </c>
      <c r="O532" s="66">
        <v>522</v>
      </c>
      <c r="P532" s="66">
        <v>362</v>
      </c>
    </row>
    <row r="533" spans="1:16" ht="15">
      <c r="A533" s="66">
        <v>523</v>
      </c>
      <c r="B533" s="3" t="s">
        <v>436</v>
      </c>
      <c r="C533" s="3" t="s">
        <v>325</v>
      </c>
      <c r="D533" s="16">
        <v>72</v>
      </c>
      <c r="E533" s="17" t="s">
        <v>508</v>
      </c>
      <c r="F533" s="68">
        <v>0.51</v>
      </c>
      <c r="G533" s="56">
        <v>0</v>
      </c>
      <c r="H533" s="61">
        <v>0</v>
      </c>
      <c r="I533" s="39">
        <v>0.47</v>
      </c>
      <c r="J533" s="41"/>
      <c r="K533" s="53">
        <f>F533/$K$9</f>
        <v>0.2361111111111111</v>
      </c>
      <c r="L533" s="44">
        <f>SUM(IF(G533&gt;0,2,0),IF(H533&gt;0,1,0))/$L$9</f>
        <v>0</v>
      </c>
      <c r="M533" s="44">
        <f>I533/$M$9</f>
        <v>0.5053763440860215</v>
      </c>
      <c r="N533" s="45">
        <f>K533*$K$8+L533*$L$8+M533*$M$8</f>
        <v>0.24439964157706093</v>
      </c>
      <c r="O533" s="66">
        <v>523</v>
      </c>
      <c r="P533" s="66">
        <v>159</v>
      </c>
    </row>
    <row r="534" spans="1:16" ht="15">
      <c r="A534" s="66">
        <v>524</v>
      </c>
      <c r="B534" s="3" t="s">
        <v>459</v>
      </c>
      <c r="C534" s="3" t="s">
        <v>326</v>
      </c>
      <c r="D534" s="16">
        <v>136</v>
      </c>
      <c r="E534" s="17" t="s">
        <v>508</v>
      </c>
      <c r="F534" s="68">
        <v>0.03</v>
      </c>
      <c r="G534" s="59">
        <v>1</v>
      </c>
      <c r="H534" s="61">
        <v>0</v>
      </c>
      <c r="I534" s="39">
        <v>0.45</v>
      </c>
      <c r="J534" s="41"/>
      <c r="K534" s="53">
        <f>F534/$K$9</f>
        <v>0.013888888888888888</v>
      </c>
      <c r="L534" s="44">
        <f>SUM(IF(G534&gt;0,2,0),IF(H534&gt;0,1,0))/$L$9</f>
        <v>0.6666666666666666</v>
      </c>
      <c r="M534" s="44">
        <f>I534/$M$9</f>
        <v>0.48387096774193544</v>
      </c>
      <c r="N534" s="45">
        <f>K534*$K$8+L534*$L$8+M534*$M$8</f>
        <v>0.294578853046595</v>
      </c>
      <c r="O534" s="66">
        <v>524</v>
      </c>
      <c r="P534" s="66">
        <v>91</v>
      </c>
    </row>
    <row r="535" spans="1:16" ht="15">
      <c r="A535" s="66">
        <v>525</v>
      </c>
      <c r="B535" s="59" t="s">
        <v>528</v>
      </c>
      <c r="C535" s="59" t="s">
        <v>586</v>
      </c>
      <c r="D535" s="61">
        <v>391</v>
      </c>
      <c r="E535" s="17" t="s">
        <v>508</v>
      </c>
      <c r="F535" s="68">
        <v>0.3</v>
      </c>
      <c r="G535" s="57">
        <v>0</v>
      </c>
      <c r="H535" s="61">
        <v>0</v>
      </c>
      <c r="I535" s="39">
        <v>0.57</v>
      </c>
      <c r="J535" s="41"/>
      <c r="K535" s="53">
        <f>F535/$K$9</f>
        <v>0.13888888888888887</v>
      </c>
      <c r="L535" s="44">
        <f>SUM(IF(G535&gt;0,2,0),IF(H535&gt;0,1,0))/$L$9</f>
        <v>0</v>
      </c>
      <c r="M535" s="44">
        <f>I535/$M$9</f>
        <v>0.6129032258064515</v>
      </c>
      <c r="N535" s="45">
        <f>K535*$K$8+L535*$L$8+M535*$M$8</f>
        <v>0.2226702508960573</v>
      </c>
      <c r="O535" s="66">
        <v>525</v>
      </c>
      <c r="P535" s="66">
        <v>208</v>
      </c>
    </row>
    <row r="536" spans="1:16" ht="15">
      <c r="A536" s="66">
        <v>526</v>
      </c>
      <c r="B536" s="3" t="s">
        <v>525</v>
      </c>
      <c r="C536" s="3" t="s">
        <v>628</v>
      </c>
      <c r="D536" s="16">
        <v>172</v>
      </c>
      <c r="E536" s="17"/>
      <c r="F536" s="68">
        <v>0.17</v>
      </c>
      <c r="G536" s="57">
        <v>0</v>
      </c>
      <c r="H536" s="61">
        <v>0</v>
      </c>
      <c r="I536" s="39">
        <v>0.32</v>
      </c>
      <c r="J536" s="41"/>
      <c r="K536" s="53">
        <f>F536/$K$9</f>
        <v>0.0787037037037037</v>
      </c>
      <c r="L536" s="44">
        <f>SUM(IF(G536&gt;0,2,0),IF(H536&gt;0,1,0))/$L$9</f>
        <v>0</v>
      </c>
      <c r="M536" s="44">
        <f>I536/$M$9</f>
        <v>0.3440860215053763</v>
      </c>
      <c r="N536" s="45">
        <f>K536*$K$8+L536*$L$8+M536*$M$8</f>
        <v>0.12537335722819593</v>
      </c>
      <c r="O536" s="66">
        <v>526</v>
      </c>
      <c r="P536" s="66">
        <v>498</v>
      </c>
    </row>
    <row r="537" spans="1:16" ht="15">
      <c r="A537" s="66">
        <v>527</v>
      </c>
      <c r="B537" s="3" t="s">
        <v>528</v>
      </c>
      <c r="C537" s="3" t="s">
        <v>587</v>
      </c>
      <c r="D537" s="16">
        <v>281</v>
      </c>
      <c r="E537" s="17" t="s">
        <v>508</v>
      </c>
      <c r="F537" s="68">
        <v>0.47</v>
      </c>
      <c r="G537" s="59">
        <v>0</v>
      </c>
      <c r="H537" s="61">
        <v>0</v>
      </c>
      <c r="I537" s="39">
        <v>0.57</v>
      </c>
      <c r="J537" s="41"/>
      <c r="K537" s="53">
        <f>F537/$K$9</f>
        <v>0.21759259259259256</v>
      </c>
      <c r="L537" s="44">
        <f>SUM(IF(G537&gt;0,2,0),IF(H537&gt;0,1,0))/$L$9</f>
        <v>0</v>
      </c>
      <c r="M537" s="44">
        <f>I537/$M$9</f>
        <v>0.6129032258064515</v>
      </c>
      <c r="N537" s="45">
        <f>K537*$K$8+L537*$L$8+M537*$M$8</f>
        <v>0.26202210274790916</v>
      </c>
      <c r="O537" s="66">
        <v>527</v>
      </c>
      <c r="P537" s="66">
        <v>127</v>
      </c>
    </row>
    <row r="538" spans="1:16" ht="15">
      <c r="A538" s="66">
        <v>528</v>
      </c>
      <c r="B538" s="3" t="s">
        <v>209</v>
      </c>
      <c r="C538" s="3" t="s">
        <v>327</v>
      </c>
      <c r="D538" s="16">
        <v>206</v>
      </c>
      <c r="E538" s="17" t="s">
        <v>508</v>
      </c>
      <c r="F538" s="68">
        <v>0</v>
      </c>
      <c r="G538" s="56">
        <v>0</v>
      </c>
      <c r="H538" s="61">
        <v>0</v>
      </c>
      <c r="I538" s="39">
        <v>0.67</v>
      </c>
      <c r="J538" s="41"/>
      <c r="K538" s="53">
        <f>F538/$K$9</f>
        <v>0</v>
      </c>
      <c r="L538" s="44">
        <f>SUM(IF(G538&gt;0,2,0),IF(H538&gt;0,1,0))/$L$9</f>
        <v>0</v>
      </c>
      <c r="M538" s="44">
        <f>I538/$M$9</f>
        <v>0.7204301075268817</v>
      </c>
      <c r="N538" s="45">
        <f>K538*$K$8+L538*$L$8+M538*$M$8</f>
        <v>0.18010752688172044</v>
      </c>
      <c r="O538" s="66">
        <v>528</v>
      </c>
      <c r="P538" s="66">
        <v>338</v>
      </c>
    </row>
    <row r="539" spans="1:16" ht="15">
      <c r="A539" s="66">
        <v>529</v>
      </c>
      <c r="B539" s="3" t="s">
        <v>528</v>
      </c>
      <c r="C539" s="3" t="s">
        <v>328</v>
      </c>
      <c r="D539" s="16">
        <v>214</v>
      </c>
      <c r="E539" s="17" t="s">
        <v>508</v>
      </c>
      <c r="F539" s="68">
        <v>0.57</v>
      </c>
      <c r="G539" s="56">
        <v>0</v>
      </c>
      <c r="H539" s="61">
        <v>0</v>
      </c>
      <c r="I539" s="39">
        <v>0.57</v>
      </c>
      <c r="J539" s="41"/>
      <c r="K539" s="53">
        <f>F539/$K$9</f>
        <v>0.26388888888888884</v>
      </c>
      <c r="L539" s="44">
        <f>SUM(IF(G539&gt;0,2,0),IF(H539&gt;0,1,0))/$L$9</f>
        <v>0</v>
      </c>
      <c r="M539" s="44">
        <f>I539/$M$9</f>
        <v>0.6129032258064515</v>
      </c>
      <c r="N539" s="45">
        <f>K539*$K$8+L539*$L$8+M539*$M$8</f>
        <v>0.2851702508960573</v>
      </c>
      <c r="O539" s="66">
        <v>529</v>
      </c>
      <c r="P539" s="66">
        <v>96</v>
      </c>
    </row>
    <row r="540" spans="1:16" ht="15">
      <c r="A540" s="66">
        <v>530</v>
      </c>
      <c r="B540" s="3" t="s">
        <v>436</v>
      </c>
      <c r="C540" s="3" t="s">
        <v>329</v>
      </c>
      <c r="D540" s="16">
        <v>205</v>
      </c>
      <c r="E540" s="17" t="s">
        <v>508</v>
      </c>
      <c r="F540" s="68">
        <v>0.22</v>
      </c>
      <c r="G540" s="56">
        <v>0</v>
      </c>
      <c r="H540" s="61">
        <v>0</v>
      </c>
      <c r="I540" s="39">
        <v>0.47</v>
      </c>
      <c r="J540" s="41"/>
      <c r="K540" s="53">
        <f>F540/$K$9</f>
        <v>0.10185185185185185</v>
      </c>
      <c r="L540" s="44">
        <f>SUM(IF(G540&gt;0,2,0),IF(H540&gt;0,1,0))/$L$9</f>
        <v>0</v>
      </c>
      <c r="M540" s="44">
        <f>I540/$M$9</f>
        <v>0.5053763440860215</v>
      </c>
      <c r="N540" s="45">
        <f>K540*$K$8+L540*$L$8+M540*$M$8</f>
        <v>0.1772700119474313</v>
      </c>
      <c r="O540" s="66">
        <v>530</v>
      </c>
      <c r="P540" s="66">
        <v>346</v>
      </c>
    </row>
    <row r="541" spans="1:16" ht="15">
      <c r="A541" s="66">
        <v>531</v>
      </c>
      <c r="B541" s="3" t="s">
        <v>459</v>
      </c>
      <c r="C541" s="3" t="s">
        <v>330</v>
      </c>
      <c r="D541" s="16">
        <v>89</v>
      </c>
      <c r="E541" s="17" t="s">
        <v>508</v>
      </c>
      <c r="F541" s="68">
        <v>0</v>
      </c>
      <c r="G541" s="59">
        <v>0</v>
      </c>
      <c r="H541" s="61">
        <v>0</v>
      </c>
      <c r="I541" s="39">
        <v>0.45</v>
      </c>
      <c r="J541" s="41"/>
      <c r="K541" s="53">
        <f>F541/$K$9</f>
        <v>0</v>
      </c>
      <c r="L541" s="44">
        <f>SUM(IF(G541&gt;0,2,0),IF(H541&gt;0,1,0))/$L$9</f>
        <v>0</v>
      </c>
      <c r="M541" s="44">
        <f>I541/$M$9</f>
        <v>0.48387096774193544</v>
      </c>
      <c r="N541" s="45">
        <f>K541*$K$8+L541*$L$8+M541*$M$8</f>
        <v>0.12096774193548386</v>
      </c>
      <c r="O541" s="66">
        <v>531</v>
      </c>
      <c r="P541" s="66">
        <v>513</v>
      </c>
    </row>
    <row r="542" spans="1:16" ht="15">
      <c r="A542" s="66">
        <v>532</v>
      </c>
      <c r="B542" s="3" t="s">
        <v>436</v>
      </c>
      <c r="C542" s="3" t="s">
        <v>331</v>
      </c>
      <c r="D542" s="16">
        <v>95</v>
      </c>
      <c r="E542" s="17" t="s">
        <v>508</v>
      </c>
      <c r="F542" s="68">
        <v>0.42</v>
      </c>
      <c r="G542" s="59">
        <v>0</v>
      </c>
      <c r="H542" s="61">
        <v>0</v>
      </c>
      <c r="I542" s="39">
        <v>0.47</v>
      </c>
      <c r="J542" s="41"/>
      <c r="K542" s="53">
        <f>F542/$K$9</f>
        <v>0.19444444444444442</v>
      </c>
      <c r="L542" s="44">
        <f>SUM(IF(G542&gt;0,2,0),IF(H542&gt;0,1,0))/$L$9</f>
        <v>0</v>
      </c>
      <c r="M542" s="44">
        <f>I542/$M$9</f>
        <v>0.5053763440860215</v>
      </c>
      <c r="N542" s="45">
        <f>K542*$K$8+L542*$L$8+M542*$M$8</f>
        <v>0.22356630824372759</v>
      </c>
      <c r="O542" s="66">
        <v>532</v>
      </c>
      <c r="P542" s="66">
        <v>213</v>
      </c>
    </row>
    <row r="543" spans="1:16" ht="15">
      <c r="A543" s="66">
        <v>533</v>
      </c>
      <c r="B543" s="3" t="s">
        <v>528</v>
      </c>
      <c r="C543" s="3" t="s">
        <v>332</v>
      </c>
      <c r="D543" s="16">
        <v>221</v>
      </c>
      <c r="E543" s="17" t="s">
        <v>508</v>
      </c>
      <c r="F543" s="68">
        <v>0.37</v>
      </c>
      <c r="G543" s="59">
        <v>0</v>
      </c>
      <c r="H543" s="61">
        <v>0</v>
      </c>
      <c r="I543" s="39">
        <v>0.57</v>
      </c>
      <c r="J543" s="41"/>
      <c r="K543" s="53">
        <f>F543/$K$9</f>
        <v>0.17129629629629628</v>
      </c>
      <c r="L543" s="44">
        <f>SUM(IF(G543&gt;0,2,0),IF(H543&gt;0,1,0))/$L$9</f>
        <v>0</v>
      </c>
      <c r="M543" s="44">
        <f>I543/$M$9</f>
        <v>0.6129032258064515</v>
      </c>
      <c r="N543" s="45">
        <f>K543*$K$8+L543*$L$8+M543*$M$8</f>
        <v>0.23887395459976102</v>
      </c>
      <c r="O543" s="66">
        <v>533</v>
      </c>
      <c r="P543" s="66">
        <v>165</v>
      </c>
    </row>
    <row r="544" spans="1:16" ht="15">
      <c r="A544" s="66">
        <v>534</v>
      </c>
      <c r="B544" s="3" t="s">
        <v>535</v>
      </c>
      <c r="C544" s="3" t="s">
        <v>574</v>
      </c>
      <c r="D544" s="16">
        <v>146</v>
      </c>
      <c r="E544" s="17" t="s">
        <v>508</v>
      </c>
      <c r="F544" s="68">
        <v>0</v>
      </c>
      <c r="G544" s="59">
        <v>0</v>
      </c>
      <c r="H544" s="61">
        <v>0</v>
      </c>
      <c r="I544" s="39">
        <v>0.73</v>
      </c>
      <c r="J544" s="41"/>
      <c r="K544" s="53">
        <f>F544/$K$9</f>
        <v>0</v>
      </c>
      <c r="L544" s="44">
        <f>SUM(IF(G544&gt;0,2,0),IF(H544&gt;0,1,0))/$L$9</f>
        <v>0</v>
      </c>
      <c r="M544" s="44">
        <f>I544/$M$9</f>
        <v>0.7849462365591398</v>
      </c>
      <c r="N544" s="45">
        <f>K544*$K$8+L544*$L$8+M544*$M$8</f>
        <v>0.19623655913978494</v>
      </c>
      <c r="O544" s="66">
        <v>534</v>
      </c>
      <c r="P544" s="66">
        <v>288</v>
      </c>
    </row>
    <row r="545" spans="1:16" ht="15">
      <c r="A545" s="66">
        <v>535</v>
      </c>
      <c r="B545" s="3" t="s">
        <v>585</v>
      </c>
      <c r="C545" s="3" t="s">
        <v>402</v>
      </c>
      <c r="D545" s="16">
        <v>96</v>
      </c>
      <c r="E545" s="17" t="s">
        <v>509</v>
      </c>
      <c r="F545" s="68">
        <v>0.3</v>
      </c>
      <c r="G545" s="56">
        <v>0</v>
      </c>
      <c r="H545" s="61">
        <v>0</v>
      </c>
      <c r="I545" s="39">
        <v>0.29</v>
      </c>
      <c r="J545" s="41"/>
      <c r="K545" s="53">
        <f>F545/$K$9</f>
        <v>0.13888888888888887</v>
      </c>
      <c r="L545" s="44">
        <f>SUM(IF(G545&gt;0,2,0),IF(H545&gt;0,1,0))/$L$9</f>
        <v>0</v>
      </c>
      <c r="M545" s="44">
        <f>I545/$M$9</f>
        <v>0.31182795698924726</v>
      </c>
      <c r="N545" s="45">
        <f>K545*$K$8+L545*$L$8+M545*$M$8</f>
        <v>0.14740143369175623</v>
      </c>
      <c r="O545" s="66">
        <v>535</v>
      </c>
      <c r="P545" s="66">
        <v>451</v>
      </c>
    </row>
    <row r="546" spans="1:16" ht="15">
      <c r="A546" s="66">
        <v>536</v>
      </c>
      <c r="B546" s="59" t="s">
        <v>449</v>
      </c>
      <c r="C546" s="59" t="s">
        <v>584</v>
      </c>
      <c r="D546" s="61">
        <v>172</v>
      </c>
      <c r="E546" s="17" t="s">
        <v>508</v>
      </c>
      <c r="F546" s="68">
        <v>0.29</v>
      </c>
      <c r="G546" s="59">
        <v>0</v>
      </c>
      <c r="H546" s="61">
        <v>0</v>
      </c>
      <c r="I546" s="39">
        <v>0.14</v>
      </c>
      <c r="J546" s="41"/>
      <c r="K546" s="53">
        <f>F546/$K$9</f>
        <v>0.13425925925925924</v>
      </c>
      <c r="L546" s="44">
        <f>SUM(IF(G546&gt;0,2,0),IF(H546&gt;0,1,0))/$L$9</f>
        <v>0</v>
      </c>
      <c r="M546" s="44">
        <f>I546/$M$9</f>
        <v>0.15053763440860216</v>
      </c>
      <c r="N546" s="45">
        <f>K546*$K$8+L546*$L$8+M546*$M$8</f>
        <v>0.10476403823178015</v>
      </c>
      <c r="O546" s="66">
        <v>536</v>
      </c>
      <c r="P546" s="66">
        <v>523</v>
      </c>
    </row>
    <row r="547" spans="1:16" ht="15">
      <c r="A547" s="66">
        <v>537</v>
      </c>
      <c r="B547" s="3" t="s">
        <v>547</v>
      </c>
      <c r="C547" s="3" t="s">
        <v>333</v>
      </c>
      <c r="D547" s="16">
        <v>177</v>
      </c>
      <c r="E547" s="17" t="s">
        <v>508</v>
      </c>
      <c r="F547" s="68">
        <v>0.07</v>
      </c>
      <c r="G547" s="56">
        <v>1</v>
      </c>
      <c r="H547" s="61">
        <v>0</v>
      </c>
      <c r="I547" s="39">
        <v>0.31</v>
      </c>
      <c r="J547" s="41"/>
      <c r="K547" s="53">
        <f>F547/$K$9</f>
        <v>0.032407407407407406</v>
      </c>
      <c r="L547" s="44">
        <f>SUM(IF(G547&gt;0,2,0),IF(H547&gt;0,1,0))/$L$9</f>
        <v>0.6666666666666666</v>
      </c>
      <c r="M547" s="44">
        <f>I547/$M$9</f>
        <v>0.3333333333333333</v>
      </c>
      <c r="N547" s="45">
        <f>K547*$K$8+L547*$L$8+M547*$M$8</f>
        <v>0.26620370370370366</v>
      </c>
      <c r="O547" s="66">
        <v>537</v>
      </c>
      <c r="P547" s="66">
        <v>126</v>
      </c>
    </row>
    <row r="548" spans="1:16" ht="15">
      <c r="A548" s="66">
        <v>538</v>
      </c>
      <c r="B548" s="3" t="s">
        <v>547</v>
      </c>
      <c r="C548" s="3" t="s">
        <v>552</v>
      </c>
      <c r="D548" s="16">
        <v>265</v>
      </c>
      <c r="E548" s="17" t="s">
        <v>509</v>
      </c>
      <c r="F548" s="68">
        <v>0</v>
      </c>
      <c r="G548" s="59">
        <v>0</v>
      </c>
      <c r="H548" s="61">
        <v>0</v>
      </c>
      <c r="I548" s="39">
        <v>0.31</v>
      </c>
      <c r="J548" s="41"/>
      <c r="K548" s="53">
        <f>F548/$K$9</f>
        <v>0</v>
      </c>
      <c r="L548" s="44">
        <f>SUM(IF(G548&gt;0,2,0),IF(H548&gt;0,1,0))/$L$9</f>
        <v>0</v>
      </c>
      <c r="M548" s="44">
        <f>I548/$M$9</f>
        <v>0.3333333333333333</v>
      </c>
      <c r="N548" s="45">
        <f>K548*$K$8+L548*$L$8+M548*$M$8</f>
        <v>0.08333333333333333</v>
      </c>
      <c r="O548" s="66">
        <v>538</v>
      </c>
      <c r="P548" s="66">
        <v>558</v>
      </c>
    </row>
    <row r="549" spans="1:16" ht="15">
      <c r="A549" s="66">
        <v>539</v>
      </c>
      <c r="B549" s="3" t="s">
        <v>528</v>
      </c>
      <c r="C549" s="3" t="s">
        <v>440</v>
      </c>
      <c r="D549" s="16">
        <v>181</v>
      </c>
      <c r="E549" s="17" t="s">
        <v>508</v>
      </c>
      <c r="F549" s="68">
        <v>0</v>
      </c>
      <c r="G549" s="56">
        <v>0</v>
      </c>
      <c r="H549" s="61">
        <v>0</v>
      </c>
      <c r="I549" s="39">
        <v>0.57</v>
      </c>
      <c r="J549" s="41"/>
      <c r="K549" s="53">
        <f>F549/$K$9</f>
        <v>0</v>
      </c>
      <c r="L549" s="44">
        <f>SUM(IF(G549&gt;0,2,0),IF(H549&gt;0,1,0))/$L$9</f>
        <v>0</v>
      </c>
      <c r="M549" s="44">
        <f>I549/$M$9</f>
        <v>0.6129032258064515</v>
      </c>
      <c r="N549" s="45">
        <f>K549*$K$8+L549*$L$8+M549*$M$8</f>
        <v>0.15322580645161288</v>
      </c>
      <c r="O549" s="66">
        <v>539</v>
      </c>
      <c r="P549" s="66">
        <v>427</v>
      </c>
    </row>
    <row r="550" spans="1:16" ht="15">
      <c r="A550" s="66">
        <v>540</v>
      </c>
      <c r="B550" s="59" t="s">
        <v>532</v>
      </c>
      <c r="C550" s="59" t="s">
        <v>416</v>
      </c>
      <c r="D550" s="61">
        <v>89</v>
      </c>
      <c r="E550" s="17" t="s">
        <v>508</v>
      </c>
      <c r="F550" s="68">
        <v>0.38</v>
      </c>
      <c r="G550" s="59">
        <v>0</v>
      </c>
      <c r="H550" s="61">
        <v>0</v>
      </c>
      <c r="I550" s="39">
        <v>0.45</v>
      </c>
      <c r="J550" s="41"/>
      <c r="K550" s="53">
        <f>F550/$K$9</f>
        <v>0.17592592592592593</v>
      </c>
      <c r="L550" s="44">
        <f>SUM(IF(G550&gt;0,2,0),IF(H550&gt;0,1,0))/$L$9</f>
        <v>0</v>
      </c>
      <c r="M550" s="44">
        <f>I550/$M$9</f>
        <v>0.48387096774193544</v>
      </c>
      <c r="N550" s="45">
        <f>K550*$K$8+L550*$L$8+M550*$M$8</f>
        <v>0.20893070489844684</v>
      </c>
      <c r="O550" s="66">
        <v>540</v>
      </c>
      <c r="P550" s="66">
        <v>251</v>
      </c>
    </row>
    <row r="551" spans="1:16" ht="15">
      <c r="A551" s="66">
        <v>541</v>
      </c>
      <c r="B551" s="3" t="s">
        <v>547</v>
      </c>
      <c r="C551" s="3" t="s">
        <v>637</v>
      </c>
      <c r="D551" s="16">
        <v>508</v>
      </c>
      <c r="E551" s="17"/>
      <c r="F551" s="68">
        <v>0</v>
      </c>
      <c r="G551" s="59">
        <v>1</v>
      </c>
      <c r="H551" s="61">
        <v>0</v>
      </c>
      <c r="I551" s="39">
        <v>0.31</v>
      </c>
      <c r="J551" s="41"/>
      <c r="K551" s="53">
        <f>F551/$K$9</f>
        <v>0</v>
      </c>
      <c r="L551" s="44">
        <f>SUM(IF(G551&gt;0,2,0),IF(H551&gt;0,1,0))/$L$9</f>
        <v>0.6666666666666666</v>
      </c>
      <c r="M551" s="44">
        <f>I551/$M$9</f>
        <v>0.3333333333333333</v>
      </c>
      <c r="N551" s="45">
        <f>K551*$K$8+L551*$L$8+M551*$M$8</f>
        <v>0.25</v>
      </c>
      <c r="O551" s="66">
        <v>541</v>
      </c>
      <c r="P551" s="66">
        <v>147</v>
      </c>
    </row>
    <row r="552" spans="1:16" ht="15">
      <c r="A552" s="66">
        <v>542</v>
      </c>
      <c r="B552" s="3" t="s">
        <v>459</v>
      </c>
      <c r="C552" s="3" t="s">
        <v>334</v>
      </c>
      <c r="D552" s="16">
        <v>226</v>
      </c>
      <c r="E552" s="17" t="s">
        <v>508</v>
      </c>
      <c r="F552" s="68">
        <v>0.11</v>
      </c>
      <c r="G552" s="56">
        <v>0</v>
      </c>
      <c r="H552" s="61">
        <v>0</v>
      </c>
      <c r="I552" s="39">
        <v>0.45</v>
      </c>
      <c r="J552" s="41"/>
      <c r="K552" s="53">
        <f>F552/$K$9</f>
        <v>0.05092592592592592</v>
      </c>
      <c r="L552" s="44">
        <f>SUM(IF(G552&gt;0,2,0),IF(H552&gt;0,1,0))/$L$9</f>
        <v>0</v>
      </c>
      <c r="M552" s="44">
        <f>I552/$M$9</f>
        <v>0.48387096774193544</v>
      </c>
      <c r="N552" s="45">
        <f>K552*$K$8+L552*$L$8+M552*$M$8</f>
        <v>0.1464307048984468</v>
      </c>
      <c r="O552" s="66">
        <v>542</v>
      </c>
      <c r="P552" s="66">
        <v>461</v>
      </c>
    </row>
    <row r="553" spans="1:16" ht="15">
      <c r="A553" s="66">
        <v>543</v>
      </c>
      <c r="B553" s="3" t="s">
        <v>459</v>
      </c>
      <c r="C553" s="3" t="s">
        <v>393</v>
      </c>
      <c r="D553" s="16">
        <v>145</v>
      </c>
      <c r="E553" s="17" t="s">
        <v>508</v>
      </c>
      <c r="F553" s="68">
        <v>0.25</v>
      </c>
      <c r="G553" s="56">
        <v>0</v>
      </c>
      <c r="H553" s="61">
        <v>0</v>
      </c>
      <c r="I553" s="39">
        <v>0.45</v>
      </c>
      <c r="J553" s="41"/>
      <c r="K553" s="53">
        <f>F553/$K$9</f>
        <v>0.11574074074074073</v>
      </c>
      <c r="L553" s="44">
        <f>SUM(IF(G553&gt;0,2,0),IF(H553&gt;0,1,0))/$L$9</f>
        <v>0</v>
      </c>
      <c r="M553" s="44">
        <f>I553/$M$9</f>
        <v>0.48387096774193544</v>
      </c>
      <c r="N553" s="45">
        <f>K553*$K$8+L553*$L$8+M553*$M$8</f>
        <v>0.17883811230585422</v>
      </c>
      <c r="O553" s="66">
        <v>543</v>
      </c>
      <c r="P553" s="66">
        <v>343</v>
      </c>
    </row>
    <row r="554" spans="1:16" ht="15">
      <c r="A554" s="66">
        <v>544</v>
      </c>
      <c r="B554" s="3" t="s">
        <v>585</v>
      </c>
      <c r="C554" s="3" t="s">
        <v>419</v>
      </c>
      <c r="D554" s="16">
        <v>487</v>
      </c>
      <c r="E554" s="17" t="s">
        <v>510</v>
      </c>
      <c r="F554" s="68">
        <v>0.23</v>
      </c>
      <c r="G554" s="56">
        <v>1</v>
      </c>
      <c r="H554" s="61">
        <v>1</v>
      </c>
      <c r="I554" s="39">
        <v>0.29</v>
      </c>
      <c r="J554" s="41"/>
      <c r="K554" s="53">
        <f>F554/$K$9</f>
        <v>0.10648148148148148</v>
      </c>
      <c r="L554" s="44">
        <f>SUM(IF(G554&gt;0,2,0),IF(H554&gt;0,1,0))/$L$9</f>
        <v>1</v>
      </c>
      <c r="M554" s="44">
        <f>I554/$M$9</f>
        <v>0.31182795698924726</v>
      </c>
      <c r="N554" s="45">
        <f>K554*$K$8+L554*$L$8+M554*$M$8</f>
        <v>0.38119772998805257</v>
      </c>
      <c r="O554" s="66">
        <v>544</v>
      </c>
      <c r="P554" s="66">
        <v>38</v>
      </c>
    </row>
    <row r="555" spans="1:16" ht="15">
      <c r="A555" s="66">
        <v>545</v>
      </c>
      <c r="B555" s="3" t="s">
        <v>532</v>
      </c>
      <c r="C555" s="3" t="s">
        <v>430</v>
      </c>
      <c r="D555" s="16">
        <v>310</v>
      </c>
      <c r="E555" s="17" t="s">
        <v>508</v>
      </c>
      <c r="F555" s="68">
        <v>0.18</v>
      </c>
      <c r="G555" s="56">
        <v>0</v>
      </c>
      <c r="H555" s="61">
        <v>0</v>
      </c>
      <c r="I555" s="39">
        <v>0.45</v>
      </c>
      <c r="J555" s="41"/>
      <c r="K555" s="53">
        <f>F555/$K$9</f>
        <v>0.08333333333333333</v>
      </c>
      <c r="L555" s="44">
        <f>SUM(IF(G555&gt;0,2,0),IF(H555&gt;0,1,0))/$L$9</f>
        <v>0</v>
      </c>
      <c r="M555" s="44">
        <f>I555/$M$9</f>
        <v>0.48387096774193544</v>
      </c>
      <c r="N555" s="45">
        <f>K555*$K$8+L555*$L$8+M555*$M$8</f>
        <v>0.16263440860215053</v>
      </c>
      <c r="O555" s="66">
        <v>545</v>
      </c>
      <c r="P555" s="66">
        <v>402</v>
      </c>
    </row>
    <row r="556" spans="1:16" ht="15">
      <c r="A556" s="66">
        <v>546</v>
      </c>
      <c r="B556" s="3" t="s">
        <v>531</v>
      </c>
      <c r="C556" s="3" t="s">
        <v>434</v>
      </c>
      <c r="D556" s="16">
        <v>416</v>
      </c>
      <c r="E556" s="17" t="s">
        <v>508</v>
      </c>
      <c r="F556" s="68">
        <v>0.02</v>
      </c>
      <c r="G556" s="56">
        <v>0</v>
      </c>
      <c r="H556" s="61">
        <v>0</v>
      </c>
      <c r="I556" s="39">
        <v>0.34</v>
      </c>
      <c r="J556" s="41"/>
      <c r="K556" s="53">
        <f>F556/$K$9</f>
        <v>0.009259259259259259</v>
      </c>
      <c r="L556" s="44">
        <f>SUM(IF(G556&gt;0,2,0),IF(H556&gt;0,1,0))/$L$9</f>
        <v>0</v>
      </c>
      <c r="M556" s="44">
        <f>I556/$M$9</f>
        <v>0.3655913978494624</v>
      </c>
      <c r="N556" s="45">
        <f>K556*$K$8+L556*$L$8+M556*$M$8</f>
        <v>0.09602747909199522</v>
      </c>
      <c r="O556" s="66">
        <v>546</v>
      </c>
      <c r="P556" s="66">
        <v>533</v>
      </c>
    </row>
    <row r="557" spans="1:16" ht="15">
      <c r="A557" s="66">
        <v>547</v>
      </c>
      <c r="B557" s="3" t="s">
        <v>535</v>
      </c>
      <c r="C557" s="3" t="s">
        <v>575</v>
      </c>
      <c r="D557" s="16">
        <v>147</v>
      </c>
      <c r="E557" s="17" t="s">
        <v>508</v>
      </c>
      <c r="F557" s="68">
        <v>0</v>
      </c>
      <c r="G557" s="56">
        <v>0</v>
      </c>
      <c r="H557" s="61">
        <v>0</v>
      </c>
      <c r="I557" s="39">
        <v>0.73</v>
      </c>
      <c r="J557" s="41"/>
      <c r="K557" s="53">
        <f>F557/$K$9</f>
        <v>0</v>
      </c>
      <c r="L557" s="44">
        <f>SUM(IF(G557&gt;0,2,0),IF(H557&gt;0,1,0))/$L$9</f>
        <v>0</v>
      </c>
      <c r="M557" s="44">
        <f>I557/$M$9</f>
        <v>0.7849462365591398</v>
      </c>
      <c r="N557" s="45">
        <f>K557*$K$8+L557*$L$8+M557*$M$8</f>
        <v>0.19623655913978494</v>
      </c>
      <c r="O557" s="66">
        <v>547</v>
      </c>
      <c r="P557" s="66">
        <v>289</v>
      </c>
    </row>
    <row r="558" spans="1:16" ht="15">
      <c r="A558" s="66">
        <v>548</v>
      </c>
      <c r="B558" s="3" t="s">
        <v>531</v>
      </c>
      <c r="C558" s="3" t="s">
        <v>384</v>
      </c>
      <c r="D558" s="16">
        <v>118</v>
      </c>
      <c r="E558" s="17" t="s">
        <v>508</v>
      </c>
      <c r="F558" s="68">
        <v>0.24</v>
      </c>
      <c r="G558" s="56">
        <v>0</v>
      </c>
      <c r="H558" s="61">
        <v>0</v>
      </c>
      <c r="I558" s="39">
        <v>0.34</v>
      </c>
      <c r="J558" s="41"/>
      <c r="K558" s="53">
        <f>F558/$K$9</f>
        <v>0.1111111111111111</v>
      </c>
      <c r="L558" s="44">
        <f>SUM(IF(G558&gt;0,2,0),IF(H558&gt;0,1,0))/$L$9</f>
        <v>0</v>
      </c>
      <c r="M558" s="44">
        <f>I558/$M$9</f>
        <v>0.3655913978494624</v>
      </c>
      <c r="N558" s="45">
        <f>K558*$K$8+L558*$L$8+M558*$M$8</f>
        <v>0.14695340501792115</v>
      </c>
      <c r="O558" s="66">
        <v>548</v>
      </c>
      <c r="P558" s="66">
        <v>453</v>
      </c>
    </row>
    <row r="559" spans="1:16" ht="15">
      <c r="A559" s="66">
        <v>549</v>
      </c>
      <c r="B559" s="3" t="s">
        <v>547</v>
      </c>
      <c r="C559" s="3" t="s">
        <v>549</v>
      </c>
      <c r="D559" s="16">
        <v>79</v>
      </c>
      <c r="E559" s="17" t="s">
        <v>509</v>
      </c>
      <c r="F559" s="68">
        <v>0.15</v>
      </c>
      <c r="G559" s="56">
        <v>1</v>
      </c>
      <c r="H559" s="61">
        <v>0</v>
      </c>
      <c r="I559" s="39">
        <v>0.31</v>
      </c>
      <c r="J559" s="41"/>
      <c r="K559" s="53">
        <f>F559/$K$9</f>
        <v>0.06944444444444443</v>
      </c>
      <c r="L559" s="44">
        <f>SUM(IF(G559&gt;0,2,0),IF(H559&gt;0,1,0))/$L$9</f>
        <v>0.6666666666666666</v>
      </c>
      <c r="M559" s="44">
        <f>I559/$M$9</f>
        <v>0.3333333333333333</v>
      </c>
      <c r="N559" s="45">
        <f>K559*$K$8+L559*$L$8+M559*$M$8</f>
        <v>0.2847222222222222</v>
      </c>
      <c r="O559" s="66">
        <v>549</v>
      </c>
      <c r="P559" s="66">
        <v>100</v>
      </c>
    </row>
    <row r="560" spans="1:16" ht="15">
      <c r="A560" s="66">
        <v>550</v>
      </c>
      <c r="B560" s="3" t="s">
        <v>438</v>
      </c>
      <c r="C560" s="3" t="s">
        <v>335</v>
      </c>
      <c r="D560" s="16">
        <v>207</v>
      </c>
      <c r="E560" s="17" t="s">
        <v>508</v>
      </c>
      <c r="F560" s="68">
        <v>0.32</v>
      </c>
      <c r="G560" s="56">
        <v>1</v>
      </c>
      <c r="H560" s="61">
        <v>1</v>
      </c>
      <c r="I560" s="39">
        <v>0.38</v>
      </c>
      <c r="J560" s="41"/>
      <c r="K560" s="53">
        <f>F560/$K$9</f>
        <v>0.14814814814814814</v>
      </c>
      <c r="L560" s="44">
        <f>SUM(IF(G560&gt;0,2,0),IF(H560&gt;0,1,0))/$L$9</f>
        <v>1</v>
      </c>
      <c r="M560" s="44">
        <f>I560/$M$9</f>
        <v>0.4086021505376344</v>
      </c>
      <c r="N560" s="45">
        <f>K560*$K$8+L560*$L$8+M560*$M$8</f>
        <v>0.4262246117084827</v>
      </c>
      <c r="O560" s="66">
        <v>550</v>
      </c>
      <c r="P560" s="66">
        <v>21</v>
      </c>
    </row>
    <row r="561" spans="1:16" ht="15">
      <c r="A561" s="66">
        <v>551</v>
      </c>
      <c r="B561" s="59" t="s">
        <v>531</v>
      </c>
      <c r="C561" s="59" t="s">
        <v>502</v>
      </c>
      <c r="D561" s="61">
        <v>134</v>
      </c>
      <c r="E561" s="17" t="s">
        <v>508</v>
      </c>
      <c r="F561" s="68">
        <v>0.06</v>
      </c>
      <c r="G561" s="56">
        <v>0</v>
      </c>
      <c r="H561" s="61">
        <v>0</v>
      </c>
      <c r="I561" s="39">
        <v>0.34</v>
      </c>
      <c r="J561" s="41"/>
      <c r="K561" s="53">
        <f>F561/$K$9</f>
        <v>0.027777777777777776</v>
      </c>
      <c r="L561" s="44">
        <f>SUM(IF(G561&gt;0,2,0),IF(H561&gt;0,1,0))/$L$9</f>
        <v>0</v>
      </c>
      <c r="M561" s="44">
        <f>I561/$M$9</f>
        <v>0.3655913978494624</v>
      </c>
      <c r="N561" s="45">
        <f>K561*$K$8+L561*$L$8+M561*$M$8</f>
        <v>0.10528673835125449</v>
      </c>
      <c r="O561" s="66">
        <v>551</v>
      </c>
      <c r="P561" s="66">
        <v>522</v>
      </c>
    </row>
    <row r="562" spans="1:16" ht="15">
      <c r="A562" s="66">
        <v>552</v>
      </c>
      <c r="B562" s="3" t="s">
        <v>528</v>
      </c>
      <c r="C562" s="3" t="s">
        <v>336</v>
      </c>
      <c r="D562" s="16">
        <v>95</v>
      </c>
      <c r="E562" s="17" t="s">
        <v>508</v>
      </c>
      <c r="F562" s="68">
        <v>0.17</v>
      </c>
      <c r="G562" s="59">
        <v>0</v>
      </c>
      <c r="H562" s="61">
        <v>0</v>
      </c>
      <c r="I562" s="39">
        <v>0.57</v>
      </c>
      <c r="J562" s="41"/>
      <c r="K562" s="53">
        <f>F562/$K$9</f>
        <v>0.0787037037037037</v>
      </c>
      <c r="L562" s="44">
        <f>SUM(IF(G562&gt;0,2,0),IF(H562&gt;0,1,0))/$L$9</f>
        <v>0</v>
      </c>
      <c r="M562" s="44">
        <f>I562/$M$9</f>
        <v>0.6129032258064515</v>
      </c>
      <c r="N562" s="45">
        <f>K562*$K$8+L562*$L$8+M562*$M$8</f>
        <v>0.19257765830346474</v>
      </c>
      <c r="O562" s="66">
        <v>552</v>
      </c>
      <c r="P562" s="66">
        <v>295</v>
      </c>
    </row>
    <row r="563" spans="1:16" ht="15">
      <c r="A563" s="66">
        <v>553</v>
      </c>
      <c r="B563" s="3" t="s">
        <v>528</v>
      </c>
      <c r="C563" s="3" t="s">
        <v>337</v>
      </c>
      <c r="D563" s="16">
        <v>83</v>
      </c>
      <c r="E563" s="17" t="s">
        <v>508</v>
      </c>
      <c r="F563" s="68">
        <v>0.29</v>
      </c>
      <c r="G563" s="59">
        <v>0</v>
      </c>
      <c r="H563" s="61">
        <v>0</v>
      </c>
      <c r="I563" s="39">
        <v>0.57</v>
      </c>
      <c r="J563" s="41"/>
      <c r="K563" s="53">
        <f>F563/$K$9</f>
        <v>0.13425925925925924</v>
      </c>
      <c r="L563" s="44">
        <f>SUM(IF(G563&gt;0,2,0),IF(H563&gt;0,1,0))/$L$9</f>
        <v>0</v>
      </c>
      <c r="M563" s="44">
        <f>I563/$M$9</f>
        <v>0.6129032258064515</v>
      </c>
      <c r="N563" s="45">
        <f>K563*$K$8+L563*$L$8+M563*$M$8</f>
        <v>0.2203554360812425</v>
      </c>
      <c r="O563" s="66">
        <v>553</v>
      </c>
      <c r="P563" s="66">
        <v>219</v>
      </c>
    </row>
    <row r="564" spans="1:16" ht="15">
      <c r="A564" s="66">
        <v>554</v>
      </c>
      <c r="B564" s="3" t="s">
        <v>436</v>
      </c>
      <c r="C564" s="3" t="s">
        <v>338</v>
      </c>
      <c r="D564" s="16">
        <v>714</v>
      </c>
      <c r="E564" s="17" t="s">
        <v>509</v>
      </c>
      <c r="F564" s="68">
        <v>0.01</v>
      </c>
      <c r="G564" s="59">
        <v>0</v>
      </c>
      <c r="H564" s="61">
        <v>0</v>
      </c>
      <c r="I564" s="39">
        <v>0.47</v>
      </c>
      <c r="J564" s="41"/>
      <c r="K564" s="53">
        <f>F564/$K$9</f>
        <v>0.004629629629629629</v>
      </c>
      <c r="L564" s="44">
        <f>SUM(IF(G564&gt;0,2,0),IF(H564&gt;0,1,0))/$L$9</f>
        <v>0</v>
      </c>
      <c r="M564" s="44">
        <f>I564/$M$9</f>
        <v>0.5053763440860215</v>
      </c>
      <c r="N564" s="45">
        <f>K564*$K$8+L564*$L$8+M564*$M$8</f>
        <v>0.1286589008363202</v>
      </c>
      <c r="O564" s="66">
        <v>554</v>
      </c>
      <c r="P564" s="66">
        <v>489</v>
      </c>
    </row>
    <row r="565" spans="1:16" ht="15">
      <c r="A565" s="66">
        <v>555</v>
      </c>
      <c r="B565" s="3" t="s">
        <v>459</v>
      </c>
      <c r="C565" s="3" t="s">
        <v>339</v>
      </c>
      <c r="D565" s="16">
        <v>181</v>
      </c>
      <c r="E565" s="17" t="s">
        <v>508</v>
      </c>
      <c r="F565" s="68">
        <v>0.17</v>
      </c>
      <c r="G565" s="59">
        <v>0</v>
      </c>
      <c r="H565" s="61">
        <v>0</v>
      </c>
      <c r="I565" s="39">
        <v>0.45</v>
      </c>
      <c r="J565" s="41"/>
      <c r="K565" s="53">
        <f>F565/$K$9</f>
        <v>0.0787037037037037</v>
      </c>
      <c r="L565" s="44">
        <f>SUM(IF(G565&gt;0,2,0),IF(H565&gt;0,1,0))/$L$9</f>
        <v>0</v>
      </c>
      <c r="M565" s="44">
        <f>I565/$M$9</f>
        <v>0.48387096774193544</v>
      </c>
      <c r="N565" s="45">
        <f>K565*$K$8+L565*$L$8+M565*$M$8</f>
        <v>0.1603195937873357</v>
      </c>
      <c r="O565" s="66">
        <v>555</v>
      </c>
      <c r="P565" s="66">
        <v>409</v>
      </c>
    </row>
    <row r="566" spans="1:16" ht="15">
      <c r="A566" s="66">
        <v>556</v>
      </c>
      <c r="B566" s="3" t="s">
        <v>209</v>
      </c>
      <c r="C566" s="3" t="s">
        <v>340</v>
      </c>
      <c r="D566" s="16">
        <v>205</v>
      </c>
      <c r="E566" s="17" t="s">
        <v>508</v>
      </c>
      <c r="F566" s="68">
        <v>0</v>
      </c>
      <c r="G566" s="59">
        <v>0</v>
      </c>
      <c r="H566" s="61">
        <v>0</v>
      </c>
      <c r="I566" s="39">
        <v>0.67</v>
      </c>
      <c r="J566" s="41"/>
      <c r="K566" s="53">
        <f>F566/$K$9</f>
        <v>0</v>
      </c>
      <c r="L566" s="44">
        <f>SUM(IF(G566&gt;0,2,0),IF(H566&gt;0,1,0))/$L$9</f>
        <v>0</v>
      </c>
      <c r="M566" s="44">
        <f>I566/$M$9</f>
        <v>0.7204301075268817</v>
      </c>
      <c r="N566" s="45">
        <f>K566*$K$8+L566*$L$8+M566*$M$8</f>
        <v>0.18010752688172044</v>
      </c>
      <c r="O566" s="66">
        <v>556</v>
      </c>
      <c r="P566" s="66">
        <v>339</v>
      </c>
    </row>
    <row r="567" spans="1:16" ht="15">
      <c r="A567" s="66">
        <v>557</v>
      </c>
      <c r="B567" s="3" t="s">
        <v>532</v>
      </c>
      <c r="C567" s="3" t="s">
        <v>477</v>
      </c>
      <c r="D567" s="16">
        <v>290</v>
      </c>
      <c r="E567" s="17" t="s">
        <v>508</v>
      </c>
      <c r="F567" s="68">
        <v>0.11</v>
      </c>
      <c r="G567" s="56">
        <v>0</v>
      </c>
      <c r="H567" s="61">
        <v>0</v>
      </c>
      <c r="I567" s="39">
        <v>0.45</v>
      </c>
      <c r="J567" s="41"/>
      <c r="K567" s="53">
        <f>F567/$K$9</f>
        <v>0.05092592592592592</v>
      </c>
      <c r="L567" s="44">
        <f>SUM(IF(G567&gt;0,2,0),IF(H567&gt;0,1,0))/$L$9</f>
        <v>0</v>
      </c>
      <c r="M567" s="44">
        <f>I567/$M$9</f>
        <v>0.48387096774193544</v>
      </c>
      <c r="N567" s="45">
        <f>K567*$K$8+L567*$L$8+M567*$M$8</f>
        <v>0.1464307048984468</v>
      </c>
      <c r="O567" s="66">
        <v>557</v>
      </c>
      <c r="P567" s="66">
        <v>462</v>
      </c>
    </row>
    <row r="568" spans="1:16" ht="15">
      <c r="A568" s="66">
        <v>558</v>
      </c>
      <c r="B568" s="3" t="s">
        <v>535</v>
      </c>
      <c r="C568" s="3" t="s">
        <v>493</v>
      </c>
      <c r="D568" s="16">
        <v>217</v>
      </c>
      <c r="E568" s="17" t="s">
        <v>508</v>
      </c>
      <c r="F568" s="68">
        <v>0.14</v>
      </c>
      <c r="G568" s="56">
        <v>1</v>
      </c>
      <c r="H568" s="61">
        <v>1</v>
      </c>
      <c r="I568" s="39">
        <v>0.73</v>
      </c>
      <c r="J568" s="41"/>
      <c r="K568" s="53">
        <f>F568/$K$9</f>
        <v>0.06481481481481481</v>
      </c>
      <c r="L568" s="44">
        <f>SUM(IF(G568&gt;0,2,0),IF(H568&gt;0,1,0))/$L$9</f>
        <v>1</v>
      </c>
      <c r="M568" s="44">
        <f>I568/$M$9</f>
        <v>0.7849462365591398</v>
      </c>
      <c r="N568" s="45">
        <f>K568*$K$8+L568*$L$8+M568*$M$8</f>
        <v>0.4786439665471923</v>
      </c>
      <c r="O568" s="66">
        <v>558</v>
      </c>
      <c r="P568" s="66">
        <v>6</v>
      </c>
    </row>
    <row r="569" spans="1:16" ht="15">
      <c r="A569" s="66">
        <v>559</v>
      </c>
      <c r="B569" s="3" t="s">
        <v>524</v>
      </c>
      <c r="C569" s="3" t="s">
        <v>341</v>
      </c>
      <c r="D569" s="16">
        <v>117</v>
      </c>
      <c r="E569" s="17" t="s">
        <v>508</v>
      </c>
      <c r="F569" s="68">
        <v>0.03</v>
      </c>
      <c r="G569" s="56">
        <v>0</v>
      </c>
      <c r="H569" s="61">
        <v>0</v>
      </c>
      <c r="I569" s="39">
        <v>0.52</v>
      </c>
      <c r="J569" s="41"/>
      <c r="K569" s="53">
        <f>F569/$K$9</f>
        <v>0.013888888888888888</v>
      </c>
      <c r="L569" s="44">
        <f>SUM(IF(G569&gt;0,2,0),IF(H569&gt;0,1,0))/$L$9</f>
        <v>0</v>
      </c>
      <c r="M569" s="44">
        <f>I569/$M$9</f>
        <v>0.5591397849462365</v>
      </c>
      <c r="N569" s="45">
        <f>K569*$K$8+L569*$L$8+M569*$M$8</f>
        <v>0.14672939068100357</v>
      </c>
      <c r="O569" s="66">
        <v>559</v>
      </c>
      <c r="P569" s="66">
        <v>456</v>
      </c>
    </row>
    <row r="570" spans="1:16" ht="15">
      <c r="A570" s="66">
        <v>560</v>
      </c>
      <c r="B570" s="3" t="s">
        <v>527</v>
      </c>
      <c r="C570" s="3" t="s">
        <v>433</v>
      </c>
      <c r="D570" s="16">
        <v>771</v>
      </c>
      <c r="E570" s="17" t="s">
        <v>508</v>
      </c>
      <c r="F570" s="68">
        <v>0.03</v>
      </c>
      <c r="G570" s="56">
        <v>1</v>
      </c>
      <c r="H570" s="61">
        <v>0</v>
      </c>
      <c r="I570" s="39">
        <v>0.93</v>
      </c>
      <c r="J570" s="41"/>
      <c r="K570" s="53">
        <f>F570/$K$9</f>
        <v>0.013888888888888888</v>
      </c>
      <c r="L570" s="44">
        <f>SUM(IF(G570&gt;0,2,0),IF(H570&gt;0,1,0))/$L$9</f>
        <v>0.6666666666666666</v>
      </c>
      <c r="M570" s="44">
        <f>I570/$M$9</f>
        <v>1</v>
      </c>
      <c r="N570" s="45">
        <f>K570*$K$8+L570*$L$8+M570*$M$8</f>
        <v>0.4236111111111111</v>
      </c>
      <c r="O570" s="66">
        <v>560</v>
      </c>
      <c r="P570" s="66">
        <v>23</v>
      </c>
    </row>
    <row r="571" spans="1:16" ht="15">
      <c r="A571" s="66">
        <v>561</v>
      </c>
      <c r="B571" s="59" t="s">
        <v>535</v>
      </c>
      <c r="C571" s="59" t="s">
        <v>342</v>
      </c>
      <c r="D571" s="61">
        <v>371</v>
      </c>
      <c r="E571" s="17" t="s">
        <v>508</v>
      </c>
      <c r="F571" s="68">
        <v>0.05</v>
      </c>
      <c r="G571" s="59">
        <v>1</v>
      </c>
      <c r="H571" s="61">
        <v>0</v>
      </c>
      <c r="I571" s="39">
        <v>0.73</v>
      </c>
      <c r="J571" s="41"/>
      <c r="K571" s="53">
        <f>F571/$K$9</f>
        <v>0.023148148148148147</v>
      </c>
      <c r="L571" s="44">
        <f>SUM(IF(G571&gt;0,2,0),IF(H571&gt;0,1,0))/$L$9</f>
        <v>0.6666666666666666</v>
      </c>
      <c r="M571" s="44">
        <f>I571/$M$9</f>
        <v>0.7849462365591398</v>
      </c>
      <c r="N571" s="45">
        <f>K571*$K$8+L571*$L$8+M571*$M$8</f>
        <v>0.3744772998805257</v>
      </c>
      <c r="O571" s="66">
        <v>561</v>
      </c>
      <c r="P571" s="66">
        <v>44</v>
      </c>
    </row>
    <row r="572" spans="1:16" ht="15">
      <c r="A572" s="66">
        <v>562</v>
      </c>
      <c r="B572" s="3" t="s">
        <v>547</v>
      </c>
      <c r="C572" s="3" t="s">
        <v>636</v>
      </c>
      <c r="D572" s="16">
        <v>50</v>
      </c>
      <c r="E572" s="17"/>
      <c r="F572" s="68">
        <v>0.54</v>
      </c>
      <c r="G572" s="56">
        <v>1</v>
      </c>
      <c r="H572" s="61">
        <v>0</v>
      </c>
      <c r="I572" s="39">
        <v>0.31</v>
      </c>
      <c r="J572" s="41"/>
      <c r="K572" s="53">
        <f>F572/$K$9</f>
        <v>0.25</v>
      </c>
      <c r="L572" s="44">
        <f>SUM(IF(G572&gt;0,2,0),IF(H572&gt;0,1,0))/$L$9</f>
        <v>0.6666666666666666</v>
      </c>
      <c r="M572" s="44">
        <f>I572/$M$9</f>
        <v>0.3333333333333333</v>
      </c>
      <c r="N572" s="45">
        <f>K572*$K$8+L572*$L$8+M572*$M$8</f>
        <v>0.37499999999999994</v>
      </c>
      <c r="O572" s="66">
        <v>562</v>
      </c>
      <c r="P572" s="66">
        <v>43</v>
      </c>
    </row>
    <row r="573" spans="1:16" ht="15">
      <c r="A573" s="66">
        <v>563</v>
      </c>
      <c r="B573" s="3" t="s">
        <v>546</v>
      </c>
      <c r="C573" s="3" t="s">
        <v>468</v>
      </c>
      <c r="D573" s="16">
        <v>454</v>
      </c>
      <c r="E573" s="17" t="s">
        <v>508</v>
      </c>
      <c r="F573" s="68">
        <v>0</v>
      </c>
      <c r="G573" s="56">
        <v>1</v>
      </c>
      <c r="H573" s="61">
        <v>0</v>
      </c>
      <c r="I573" s="39">
        <v>0.12</v>
      </c>
      <c r="J573" s="41"/>
      <c r="K573" s="53">
        <f>F573/$K$9</f>
        <v>0</v>
      </c>
      <c r="L573" s="44">
        <f>SUM(IF(G573&gt;0,2,0),IF(H573&gt;0,1,0))/$L$9</f>
        <v>0.6666666666666666</v>
      </c>
      <c r="M573" s="44">
        <f>I573/$M$9</f>
        <v>0.12903225806451613</v>
      </c>
      <c r="N573" s="45">
        <f>K573*$K$8+L573*$L$8+M573*$M$8</f>
        <v>0.1989247311827957</v>
      </c>
      <c r="O573" s="66">
        <v>563</v>
      </c>
      <c r="P573" s="66">
        <v>273</v>
      </c>
    </row>
    <row r="574" spans="1:16" ht="15">
      <c r="A574" s="66">
        <v>564</v>
      </c>
      <c r="B574" s="3" t="s">
        <v>438</v>
      </c>
      <c r="C574" s="3" t="s">
        <v>607</v>
      </c>
      <c r="D574" s="16">
        <v>331</v>
      </c>
      <c r="E574" s="17" t="s">
        <v>508</v>
      </c>
      <c r="F574" s="68">
        <v>0.26</v>
      </c>
      <c r="G574" s="56">
        <v>0</v>
      </c>
      <c r="H574" s="61">
        <v>0</v>
      </c>
      <c r="I574" s="39">
        <v>0.38</v>
      </c>
      <c r="J574" s="41"/>
      <c r="K574" s="53">
        <f>F574/$K$9</f>
        <v>0.12037037037037036</v>
      </c>
      <c r="L574" s="44">
        <f>SUM(IF(G574&gt;0,2,0),IF(H574&gt;0,1,0))/$L$9</f>
        <v>0</v>
      </c>
      <c r="M574" s="44">
        <f>I574/$M$9</f>
        <v>0.4086021505376344</v>
      </c>
      <c r="N574" s="45">
        <f>K574*$K$8+L574*$L$8+M574*$M$8</f>
        <v>0.16233572281959377</v>
      </c>
      <c r="O574" s="66">
        <v>564</v>
      </c>
      <c r="P574" s="66">
        <v>403</v>
      </c>
    </row>
    <row r="575" spans="1:16" ht="15">
      <c r="A575" s="66">
        <v>565</v>
      </c>
      <c r="B575" s="3" t="s">
        <v>469</v>
      </c>
      <c r="C575" s="3" t="s">
        <v>482</v>
      </c>
      <c r="D575" s="16">
        <v>86</v>
      </c>
      <c r="E575" s="17" t="s">
        <v>508</v>
      </c>
      <c r="F575" s="68">
        <v>0.2</v>
      </c>
      <c r="G575" s="59">
        <v>0</v>
      </c>
      <c r="H575" s="61">
        <v>0</v>
      </c>
      <c r="I575" s="39">
        <v>0.1</v>
      </c>
      <c r="J575" s="41"/>
      <c r="K575" s="53">
        <f>F575/$K$9</f>
        <v>0.09259259259259259</v>
      </c>
      <c r="L575" s="44">
        <f>SUM(IF(G575&gt;0,2,0),IF(H575&gt;0,1,0))/$L$9</f>
        <v>0</v>
      </c>
      <c r="M575" s="44">
        <f>I575/$M$9</f>
        <v>0.10752688172043011</v>
      </c>
      <c r="N575" s="45">
        <f>K575*$K$8+L575*$L$8+M575*$M$8</f>
        <v>0.07317801672640382</v>
      </c>
      <c r="O575" s="66">
        <v>565</v>
      </c>
      <c r="P575" s="66">
        <v>562</v>
      </c>
    </row>
    <row r="576" spans="1:16" ht="15">
      <c r="A576" s="66">
        <v>566</v>
      </c>
      <c r="B576" s="3" t="s">
        <v>528</v>
      </c>
      <c r="C576" s="3" t="s">
        <v>343</v>
      </c>
      <c r="D576" s="16">
        <v>293</v>
      </c>
      <c r="E576" s="17" t="s">
        <v>508</v>
      </c>
      <c r="F576" s="68">
        <v>0.04</v>
      </c>
      <c r="G576" s="59">
        <v>0</v>
      </c>
      <c r="H576" s="61">
        <v>0</v>
      </c>
      <c r="I576" s="39">
        <v>0.57</v>
      </c>
      <c r="J576" s="41"/>
      <c r="K576" s="53">
        <f>F576/$K$9</f>
        <v>0.018518518518518517</v>
      </c>
      <c r="L576" s="44">
        <f>SUM(IF(G576&gt;0,2,0),IF(H576&gt;0,1,0))/$L$9</f>
        <v>0</v>
      </c>
      <c r="M576" s="44">
        <f>I576/$M$9</f>
        <v>0.6129032258064515</v>
      </c>
      <c r="N576" s="45">
        <f>K576*$K$8+L576*$L$8+M576*$M$8</f>
        <v>0.16248506571087212</v>
      </c>
      <c r="O576" s="66">
        <v>566</v>
      </c>
      <c r="P576" s="66">
        <v>390</v>
      </c>
    </row>
    <row r="577" spans="1:16" ht="15">
      <c r="A577" s="66">
        <v>567</v>
      </c>
      <c r="B577" s="3" t="s">
        <v>528</v>
      </c>
      <c r="C577" s="3" t="s">
        <v>443</v>
      </c>
      <c r="D577" s="16">
        <v>131</v>
      </c>
      <c r="E577" s="17" t="s">
        <v>508</v>
      </c>
      <c r="F577" s="68">
        <v>0.37</v>
      </c>
      <c r="G577" s="56">
        <v>0</v>
      </c>
      <c r="H577" s="61">
        <v>0</v>
      </c>
      <c r="I577" s="39">
        <v>0.57</v>
      </c>
      <c r="J577" s="41"/>
      <c r="K577" s="53">
        <f>F577/$K$9</f>
        <v>0.17129629629629628</v>
      </c>
      <c r="L577" s="44">
        <f>SUM(IF(G577&gt;0,2,0),IF(H577&gt;0,1,0))/$L$9</f>
        <v>0</v>
      </c>
      <c r="M577" s="44">
        <f>I577/$M$9</f>
        <v>0.6129032258064515</v>
      </c>
      <c r="N577" s="45">
        <f>K577*$K$8+L577*$L$8+M577*$M$8</f>
        <v>0.23887395459976102</v>
      </c>
      <c r="O577" s="66">
        <v>567</v>
      </c>
      <c r="P577" s="66">
        <v>166</v>
      </c>
    </row>
    <row r="578" spans="1:16" ht="15">
      <c r="A578" s="66">
        <v>568</v>
      </c>
      <c r="B578" s="3" t="s">
        <v>528</v>
      </c>
      <c r="C578" s="59" t="s">
        <v>344</v>
      </c>
      <c r="D578" s="16">
        <v>525</v>
      </c>
      <c r="E578" s="17" t="s">
        <v>508</v>
      </c>
      <c r="F578" s="68">
        <v>0.03</v>
      </c>
      <c r="G578" s="56">
        <v>0</v>
      </c>
      <c r="H578" s="61">
        <v>0</v>
      </c>
      <c r="I578" s="39">
        <v>0.57</v>
      </c>
      <c r="J578" s="41"/>
      <c r="K578" s="53">
        <f>F578/$K$9</f>
        <v>0.013888888888888888</v>
      </c>
      <c r="L578" s="44">
        <f>SUM(IF(G578&gt;0,2,0),IF(H578&gt;0,1,0))/$L$9</f>
        <v>0</v>
      </c>
      <c r="M578" s="44">
        <f>I578/$M$9</f>
        <v>0.6129032258064515</v>
      </c>
      <c r="N578" s="45">
        <f>K578*$K$8+L578*$L$8+M578*$M$8</f>
        <v>0.16017025089605733</v>
      </c>
      <c r="O578" s="66">
        <v>568</v>
      </c>
      <c r="P578" s="66">
        <v>399</v>
      </c>
    </row>
    <row r="579" spans="1:16" ht="15">
      <c r="A579" s="66">
        <v>569</v>
      </c>
      <c r="B579" s="3" t="s">
        <v>436</v>
      </c>
      <c r="C579" s="3" t="s">
        <v>437</v>
      </c>
      <c r="D579" s="16">
        <v>117</v>
      </c>
      <c r="E579" s="17" t="s">
        <v>508</v>
      </c>
      <c r="F579" s="68">
        <v>0.26</v>
      </c>
      <c r="G579" s="56">
        <v>0</v>
      </c>
      <c r="H579" s="61">
        <v>0</v>
      </c>
      <c r="I579" s="39">
        <v>0.47</v>
      </c>
      <c r="J579" s="41"/>
      <c r="K579" s="53">
        <f>F579/$K$9</f>
        <v>0.12037037037037036</v>
      </c>
      <c r="L579" s="44">
        <f>SUM(IF(G579&gt;0,2,0),IF(H579&gt;0,1,0))/$L$9</f>
        <v>0</v>
      </c>
      <c r="M579" s="44">
        <f>I579/$M$9</f>
        <v>0.5053763440860215</v>
      </c>
      <c r="N579" s="45">
        <f>K579*$K$8+L579*$L$8+M579*$M$8</f>
        <v>0.18652927120669055</v>
      </c>
      <c r="O579" s="66">
        <v>569</v>
      </c>
      <c r="P579" s="66">
        <v>322</v>
      </c>
    </row>
    <row r="580" spans="1:16" ht="15">
      <c r="A580" s="66">
        <v>570</v>
      </c>
      <c r="B580" s="3" t="s">
        <v>464</v>
      </c>
      <c r="C580" s="3" t="s">
        <v>345</v>
      </c>
      <c r="D580" s="16">
        <v>843</v>
      </c>
      <c r="E580" s="17" t="s">
        <v>509</v>
      </c>
      <c r="F580" s="68">
        <v>0.12</v>
      </c>
      <c r="G580" s="56">
        <v>0</v>
      </c>
      <c r="H580" s="61">
        <v>0</v>
      </c>
      <c r="I580" s="39">
        <v>0.24</v>
      </c>
      <c r="J580" s="41"/>
      <c r="K580" s="53">
        <f>F580/$K$9</f>
        <v>0.05555555555555555</v>
      </c>
      <c r="L580" s="44">
        <f>SUM(IF(G580&gt;0,2,0),IF(H580&gt;0,1,0))/$L$9</f>
        <v>0</v>
      </c>
      <c r="M580" s="44">
        <f>I580/$M$9</f>
        <v>0.25806451612903225</v>
      </c>
      <c r="N580" s="45">
        <f>K580*$K$8+L580*$L$8+M580*$M$8</f>
        <v>0.09229390681003584</v>
      </c>
      <c r="O580" s="66">
        <v>570</v>
      </c>
      <c r="P580" s="66">
        <v>538</v>
      </c>
    </row>
    <row r="581" spans="1:16" ht="15">
      <c r="A581" s="66">
        <v>571</v>
      </c>
      <c r="B581" s="3" t="s">
        <v>459</v>
      </c>
      <c r="C581" s="3" t="s">
        <v>346</v>
      </c>
      <c r="D581" s="16">
        <v>116</v>
      </c>
      <c r="E581" s="17" t="s">
        <v>508</v>
      </c>
      <c r="F581" s="68">
        <v>0.08</v>
      </c>
      <c r="G581" s="59">
        <v>0</v>
      </c>
      <c r="H581" s="61">
        <v>0</v>
      </c>
      <c r="I581" s="39">
        <v>0.45</v>
      </c>
      <c r="J581" s="41"/>
      <c r="K581" s="53">
        <f>F581/$K$9</f>
        <v>0.037037037037037035</v>
      </c>
      <c r="L581" s="44">
        <f>SUM(IF(G581&gt;0,2,0),IF(H581&gt;0,1,0))/$L$9</f>
        <v>0</v>
      </c>
      <c r="M581" s="44">
        <f>I581/$M$9</f>
        <v>0.48387096774193544</v>
      </c>
      <c r="N581" s="45">
        <f>K581*$K$8+L581*$L$8+M581*$M$8</f>
        <v>0.13948626045400236</v>
      </c>
      <c r="O581" s="66">
        <v>571</v>
      </c>
      <c r="P581" s="66">
        <v>478</v>
      </c>
    </row>
    <row r="582" spans="1:16" ht="15">
      <c r="A582" s="66">
        <v>572</v>
      </c>
      <c r="B582" s="3" t="s">
        <v>535</v>
      </c>
      <c r="C582" s="3" t="s">
        <v>347</v>
      </c>
      <c r="D582" s="16">
        <v>157</v>
      </c>
      <c r="E582" s="17" t="s">
        <v>508</v>
      </c>
      <c r="F582" s="68">
        <v>0.11</v>
      </c>
      <c r="G582" s="56">
        <v>1</v>
      </c>
      <c r="H582" s="61">
        <v>0</v>
      </c>
      <c r="I582" s="39">
        <v>0.73</v>
      </c>
      <c r="J582" s="41"/>
      <c r="K582" s="53">
        <f>F582/$K$9</f>
        <v>0.05092592592592592</v>
      </c>
      <c r="L582" s="44">
        <f>SUM(IF(G582&gt;0,2,0),IF(H582&gt;0,1,0))/$L$9</f>
        <v>0.6666666666666666</v>
      </c>
      <c r="M582" s="44">
        <f>I582/$M$9</f>
        <v>0.7849462365591398</v>
      </c>
      <c r="N582" s="45">
        <f>K582*$K$8+L582*$L$8+M582*$M$8</f>
        <v>0.38836618876941453</v>
      </c>
      <c r="O582" s="66">
        <v>572</v>
      </c>
      <c r="P582" s="66">
        <v>35</v>
      </c>
    </row>
    <row r="583" spans="1:16" ht="15">
      <c r="A583" s="66">
        <v>573</v>
      </c>
      <c r="B583" s="3" t="s">
        <v>532</v>
      </c>
      <c r="C583" s="3" t="s">
        <v>405</v>
      </c>
      <c r="D583" s="16">
        <v>100</v>
      </c>
      <c r="E583" s="17" t="s">
        <v>508</v>
      </c>
      <c r="F583" s="68">
        <v>0.31</v>
      </c>
      <c r="G583" s="59">
        <v>0</v>
      </c>
      <c r="H583" s="61">
        <v>0</v>
      </c>
      <c r="I583" s="39">
        <v>0.45</v>
      </c>
      <c r="J583" s="41"/>
      <c r="K583" s="53">
        <f>F583/$K$9</f>
        <v>0.14351851851851852</v>
      </c>
      <c r="L583" s="44">
        <f>SUM(IF(G583&gt;0,2,0),IF(H583&gt;0,1,0))/$L$9</f>
        <v>0</v>
      </c>
      <c r="M583" s="44">
        <f>I583/$M$9</f>
        <v>0.48387096774193544</v>
      </c>
      <c r="N583" s="45">
        <f>K583*$K$8+L583*$L$8+M583*$M$8</f>
        <v>0.19272700119474312</v>
      </c>
      <c r="O583" s="66">
        <v>573</v>
      </c>
      <c r="P583" s="66">
        <v>308</v>
      </c>
    </row>
    <row r="584" spans="1:16" ht="15">
      <c r="A584" s="66">
        <v>574</v>
      </c>
      <c r="B584" s="3" t="s">
        <v>528</v>
      </c>
      <c r="C584" s="3" t="s">
        <v>348</v>
      </c>
      <c r="D584" s="16">
        <v>148</v>
      </c>
      <c r="E584" s="17" t="s">
        <v>508</v>
      </c>
      <c r="F584" s="68">
        <v>0.14</v>
      </c>
      <c r="G584" s="56">
        <v>0</v>
      </c>
      <c r="H584" s="61">
        <v>0</v>
      </c>
      <c r="I584" s="39">
        <v>0.57</v>
      </c>
      <c r="J584" s="41"/>
      <c r="K584" s="53">
        <f>F584/$K$9</f>
        <v>0.06481481481481481</v>
      </c>
      <c r="L584" s="44">
        <f>SUM(IF(G584&gt;0,2,0),IF(H584&gt;0,1,0))/$L$9</f>
        <v>0</v>
      </c>
      <c r="M584" s="44">
        <f>I584/$M$9</f>
        <v>0.6129032258064515</v>
      </c>
      <c r="N584" s="45">
        <f>K584*$K$8+L584*$L$8+M584*$M$8</f>
        <v>0.1856332138590203</v>
      </c>
      <c r="O584" s="66">
        <v>574</v>
      </c>
      <c r="P584" s="66">
        <v>320</v>
      </c>
    </row>
    <row r="585" spans="1:16" ht="15">
      <c r="A585" s="66">
        <v>575</v>
      </c>
      <c r="B585" s="3" t="s">
        <v>524</v>
      </c>
      <c r="C585" s="3" t="s">
        <v>606</v>
      </c>
      <c r="D585" s="16">
        <v>306</v>
      </c>
      <c r="E585" s="17" t="s">
        <v>508</v>
      </c>
      <c r="F585" s="68">
        <v>0.23</v>
      </c>
      <c r="G585" s="56">
        <v>0</v>
      </c>
      <c r="H585" s="61">
        <v>0</v>
      </c>
      <c r="I585" s="39">
        <v>0.52</v>
      </c>
      <c r="J585" s="41"/>
      <c r="K585" s="53">
        <f>F585/$K$9</f>
        <v>0.10648148148148148</v>
      </c>
      <c r="L585" s="44">
        <f>SUM(IF(G585&gt;0,2,0),IF(H585&gt;0,1,0))/$L$9</f>
        <v>0</v>
      </c>
      <c r="M585" s="44">
        <f>I585/$M$9</f>
        <v>0.5591397849462365</v>
      </c>
      <c r="N585" s="45">
        <f>K585*$K$8+L585*$L$8+M585*$M$8</f>
        <v>0.19302568697729988</v>
      </c>
      <c r="O585" s="66">
        <v>575</v>
      </c>
      <c r="P585" s="66">
        <v>299</v>
      </c>
    </row>
    <row r="586" spans="1:16" ht="14.25" customHeight="1">
      <c r="A586" s="66">
        <v>576</v>
      </c>
      <c r="B586" s="3" t="s">
        <v>436</v>
      </c>
      <c r="C586" s="3" t="s">
        <v>349</v>
      </c>
      <c r="D586" s="16">
        <v>185</v>
      </c>
      <c r="E586" s="17" t="s">
        <v>508</v>
      </c>
      <c r="F586" s="68">
        <v>0.3</v>
      </c>
      <c r="G586" s="56">
        <v>0</v>
      </c>
      <c r="H586" s="61">
        <v>0</v>
      </c>
      <c r="I586" s="39">
        <v>0.47</v>
      </c>
      <c r="J586" s="41"/>
      <c r="K586" s="53">
        <f>F586/$K$9</f>
        <v>0.13888888888888887</v>
      </c>
      <c r="L586" s="44">
        <f>SUM(IF(G586&gt;0,2,0),IF(H586&gt;0,1,0))/$L$9</f>
        <v>0</v>
      </c>
      <c r="M586" s="44">
        <f>I586/$M$9</f>
        <v>0.5053763440860215</v>
      </c>
      <c r="N586" s="45">
        <f>K586*$K$8+L586*$L$8+M586*$M$8</f>
        <v>0.1957885304659498</v>
      </c>
      <c r="O586" s="66">
        <v>576</v>
      </c>
      <c r="P586" s="66">
        <v>292</v>
      </c>
    </row>
    <row r="587" spans="1:16" ht="15">
      <c r="A587" s="66">
        <v>577</v>
      </c>
      <c r="B587" s="3" t="s">
        <v>436</v>
      </c>
      <c r="C587" s="3" t="s">
        <v>350</v>
      </c>
      <c r="D587" s="16">
        <v>73</v>
      </c>
      <c r="E587" s="17" t="s">
        <v>508</v>
      </c>
      <c r="F587" s="68">
        <v>0.29</v>
      </c>
      <c r="G587" s="56">
        <v>0</v>
      </c>
      <c r="H587" s="61">
        <v>0</v>
      </c>
      <c r="I587" s="39">
        <v>0.47</v>
      </c>
      <c r="J587" s="41"/>
      <c r="K587" s="53">
        <f>F587/$K$9</f>
        <v>0.13425925925925924</v>
      </c>
      <c r="L587" s="44">
        <f>SUM(IF(G587&gt;0,2,0),IF(H587&gt;0,1,0))/$L$9</f>
        <v>0</v>
      </c>
      <c r="M587" s="44">
        <f>I587/$M$9</f>
        <v>0.5053763440860215</v>
      </c>
      <c r="N587" s="45">
        <f>K587*$K$8+L587*$L$8+M587*$M$8</f>
        <v>0.193473715651135</v>
      </c>
      <c r="O587" s="66">
        <v>577</v>
      </c>
      <c r="P587" s="66">
        <v>298</v>
      </c>
    </row>
    <row r="588" spans="1:16" ht="15">
      <c r="A588" s="66">
        <v>578</v>
      </c>
      <c r="B588" s="3" t="s">
        <v>436</v>
      </c>
      <c r="C588" s="3" t="s">
        <v>351</v>
      </c>
      <c r="D588" s="16">
        <v>196</v>
      </c>
      <c r="E588" s="17" t="s">
        <v>508</v>
      </c>
      <c r="F588" s="68">
        <v>0.24</v>
      </c>
      <c r="G588" s="56">
        <v>1</v>
      </c>
      <c r="H588" s="61">
        <v>0</v>
      </c>
      <c r="I588" s="39">
        <v>0.47</v>
      </c>
      <c r="J588" s="41"/>
      <c r="K588" s="53">
        <f>F588/$K$9</f>
        <v>0.1111111111111111</v>
      </c>
      <c r="L588" s="44">
        <f>SUM(IF(G588&gt;0,2,0),IF(H588&gt;0,1,0))/$L$9</f>
        <v>0.6666666666666666</v>
      </c>
      <c r="M588" s="44">
        <f>I588/$M$9</f>
        <v>0.5053763440860215</v>
      </c>
      <c r="N588" s="45">
        <f>K588*$K$8+L588*$L$8+M588*$M$8</f>
        <v>0.3485663082437276</v>
      </c>
      <c r="O588" s="66">
        <v>578</v>
      </c>
      <c r="P588" s="66">
        <v>62</v>
      </c>
    </row>
    <row r="589" spans="1:16" ht="15">
      <c r="A589" s="66">
        <v>579</v>
      </c>
      <c r="B589" s="3" t="s">
        <v>532</v>
      </c>
      <c r="C589" s="3" t="s">
        <v>352</v>
      </c>
      <c r="D589" s="16">
        <v>125</v>
      </c>
      <c r="E589" s="17" t="s">
        <v>508</v>
      </c>
      <c r="F589" s="68">
        <v>0.17</v>
      </c>
      <c r="G589" s="56">
        <v>0</v>
      </c>
      <c r="H589" s="61">
        <v>0</v>
      </c>
      <c r="I589" s="39">
        <v>0.45</v>
      </c>
      <c r="J589" s="41"/>
      <c r="K589" s="53">
        <f>F589/$K$9</f>
        <v>0.0787037037037037</v>
      </c>
      <c r="L589" s="44">
        <f>SUM(IF(G589&gt;0,2,0),IF(H589&gt;0,1,0))/$L$9</f>
        <v>0</v>
      </c>
      <c r="M589" s="44">
        <f>I589/$M$9</f>
        <v>0.48387096774193544</v>
      </c>
      <c r="N589" s="45">
        <f>K589*$K$8+L589*$L$8+M589*$M$8</f>
        <v>0.1603195937873357</v>
      </c>
      <c r="O589" s="66">
        <v>579</v>
      </c>
      <c r="P589" s="66">
        <v>410</v>
      </c>
    </row>
    <row r="590" spans="1:16" ht="15">
      <c r="A590" s="66">
        <v>580</v>
      </c>
      <c r="B590" s="3" t="s">
        <v>532</v>
      </c>
      <c r="C590" s="3" t="s">
        <v>383</v>
      </c>
      <c r="D590" s="16">
        <v>84</v>
      </c>
      <c r="E590" s="17" t="s">
        <v>508</v>
      </c>
      <c r="F590" s="68">
        <v>0.24</v>
      </c>
      <c r="G590" s="56">
        <v>0</v>
      </c>
      <c r="H590" s="61">
        <v>0</v>
      </c>
      <c r="I590" s="39">
        <v>0.45</v>
      </c>
      <c r="J590" s="41"/>
      <c r="K590" s="53">
        <f>F590/$K$9</f>
        <v>0.1111111111111111</v>
      </c>
      <c r="L590" s="44">
        <f>SUM(IF(G590&gt;0,2,0),IF(H590&gt;0,1,0))/$L$9</f>
        <v>0</v>
      </c>
      <c r="M590" s="44">
        <f>I590/$M$9</f>
        <v>0.48387096774193544</v>
      </c>
      <c r="N590" s="45">
        <f>K590*$K$8+L590*$L$8+M590*$M$8</f>
        <v>0.1765232974910394</v>
      </c>
      <c r="O590" s="66">
        <v>580</v>
      </c>
      <c r="P590" s="66">
        <v>351</v>
      </c>
    </row>
    <row r="591" spans="1:16" ht="15">
      <c r="A591" s="66">
        <v>581</v>
      </c>
      <c r="B591" s="3" t="s">
        <v>438</v>
      </c>
      <c r="C591" s="3" t="s">
        <v>479</v>
      </c>
      <c r="D591" s="16">
        <v>96</v>
      </c>
      <c r="E591" s="17" t="s">
        <v>508</v>
      </c>
      <c r="F591" s="68">
        <v>0</v>
      </c>
      <c r="G591" s="56">
        <v>0</v>
      </c>
      <c r="H591" s="61">
        <v>0</v>
      </c>
      <c r="I591" s="39">
        <v>0.38</v>
      </c>
      <c r="J591" s="41"/>
      <c r="K591" s="53">
        <f>F591/$K$9</f>
        <v>0</v>
      </c>
      <c r="L591" s="44">
        <f>SUM(IF(G591&gt;0,2,0),IF(H591&gt;0,1,0))/$L$9</f>
        <v>0</v>
      </c>
      <c r="M591" s="44">
        <f>I591/$M$9</f>
        <v>0.4086021505376344</v>
      </c>
      <c r="N591" s="45">
        <f>K591*$K$8+L591*$L$8+M591*$M$8</f>
        <v>0.1021505376344086</v>
      </c>
      <c r="O591" s="66">
        <v>581</v>
      </c>
      <c r="P591" s="66">
        <v>529</v>
      </c>
    </row>
    <row r="592" spans="1:16" ht="15">
      <c r="A592" s="66">
        <v>582</v>
      </c>
      <c r="B592" s="3" t="s">
        <v>470</v>
      </c>
      <c r="C592" s="3" t="s">
        <v>353</v>
      </c>
      <c r="D592" s="16">
        <v>162</v>
      </c>
      <c r="E592" s="17" t="s">
        <v>508</v>
      </c>
      <c r="F592" s="68">
        <v>0</v>
      </c>
      <c r="G592" s="56">
        <v>1</v>
      </c>
      <c r="H592" s="61">
        <v>0</v>
      </c>
      <c r="I592" s="39">
        <v>0.06</v>
      </c>
      <c r="J592" s="41"/>
      <c r="K592" s="53">
        <f>F592/$K$9</f>
        <v>0</v>
      </c>
      <c r="L592" s="44">
        <f>SUM(IF(G592&gt;0,2,0),IF(H592&gt;0,1,0))/$L$9</f>
        <v>0.6666666666666666</v>
      </c>
      <c r="M592" s="44">
        <f>I592/$M$9</f>
        <v>0.06451612903225806</v>
      </c>
      <c r="N592" s="45">
        <f>K592*$K$8+L592*$L$8+M592*$M$8</f>
        <v>0.1827956989247312</v>
      </c>
      <c r="O592" s="66">
        <v>582</v>
      </c>
      <c r="P592" s="66">
        <v>331</v>
      </c>
    </row>
    <row r="593" spans="1:16" ht="15">
      <c r="A593" s="66">
        <v>583</v>
      </c>
      <c r="B593" s="3" t="s">
        <v>459</v>
      </c>
      <c r="C593" s="3" t="s">
        <v>354</v>
      </c>
      <c r="D593" s="16">
        <v>432</v>
      </c>
      <c r="E593" s="17" t="s">
        <v>508</v>
      </c>
      <c r="F593" s="68">
        <v>0.33</v>
      </c>
      <c r="G593" s="56">
        <v>0</v>
      </c>
      <c r="H593" s="61">
        <v>0</v>
      </c>
      <c r="I593" s="39">
        <v>0.45</v>
      </c>
      <c r="J593" s="41"/>
      <c r="K593" s="53">
        <f>F593/$K$9</f>
        <v>0.15277777777777776</v>
      </c>
      <c r="L593" s="44">
        <f>SUM(IF(G593&gt;0,2,0),IF(H593&gt;0,1,0))/$L$9</f>
        <v>0</v>
      </c>
      <c r="M593" s="44">
        <f>I593/$M$9</f>
        <v>0.48387096774193544</v>
      </c>
      <c r="N593" s="45">
        <f>K593*$K$8+L593*$L$8+M593*$M$8</f>
        <v>0.19735663082437274</v>
      </c>
      <c r="O593" s="66">
        <v>583</v>
      </c>
      <c r="P593" s="66">
        <v>281</v>
      </c>
    </row>
    <row r="594" spans="1:16" ht="15">
      <c r="A594" s="66">
        <v>584</v>
      </c>
      <c r="B594" s="3" t="s">
        <v>528</v>
      </c>
      <c r="C594" s="3" t="s">
        <v>445</v>
      </c>
      <c r="D594" s="16">
        <v>151</v>
      </c>
      <c r="E594" s="17" t="s">
        <v>508</v>
      </c>
      <c r="F594" s="68">
        <v>0.18</v>
      </c>
      <c r="G594" s="56">
        <v>0</v>
      </c>
      <c r="H594" s="61">
        <v>0</v>
      </c>
      <c r="I594" s="39">
        <v>0.57</v>
      </c>
      <c r="J594" s="41"/>
      <c r="K594" s="53">
        <f>F594/$K$9</f>
        <v>0.08333333333333333</v>
      </c>
      <c r="L594" s="44">
        <f>SUM(IF(G594&gt;0,2,0),IF(H594&gt;0,1,0))/$L$9</f>
        <v>0</v>
      </c>
      <c r="M594" s="44">
        <f>I594/$M$9</f>
        <v>0.6129032258064515</v>
      </c>
      <c r="N594" s="45">
        <f>K594*$K$8+L594*$L$8+M594*$M$8</f>
        <v>0.19489247311827954</v>
      </c>
      <c r="O594" s="66">
        <v>584</v>
      </c>
      <c r="P594" s="66">
        <v>277</v>
      </c>
    </row>
    <row r="595" spans="1:16" ht="15">
      <c r="A595" s="66">
        <v>585</v>
      </c>
      <c r="B595" s="3" t="s">
        <v>209</v>
      </c>
      <c r="C595" s="3" t="s">
        <v>355</v>
      </c>
      <c r="D595" s="16">
        <v>123</v>
      </c>
      <c r="E595" s="17" t="s">
        <v>508</v>
      </c>
      <c r="F595" s="68">
        <v>0.15</v>
      </c>
      <c r="G595" s="59">
        <v>0</v>
      </c>
      <c r="H595" s="61">
        <v>0</v>
      </c>
      <c r="I595" s="39">
        <v>0.67</v>
      </c>
      <c r="J595" s="41"/>
      <c r="K595" s="53">
        <f>F595/$K$9</f>
        <v>0.06944444444444443</v>
      </c>
      <c r="L595" s="44">
        <f>SUM(IF(G595&gt;0,2,0),IF(H595&gt;0,1,0))/$L$9</f>
        <v>0</v>
      </c>
      <c r="M595" s="44">
        <f>I595/$M$9</f>
        <v>0.7204301075268817</v>
      </c>
      <c r="N595" s="45">
        <f>K595*$K$8+L595*$L$8+M595*$M$8</f>
        <v>0.21482974910394265</v>
      </c>
      <c r="O595" s="66">
        <v>585</v>
      </c>
      <c r="P595" s="66">
        <v>235</v>
      </c>
    </row>
    <row r="596" spans="1:16" ht="15">
      <c r="A596" s="66">
        <v>586</v>
      </c>
      <c r="B596" s="3" t="s">
        <v>526</v>
      </c>
      <c r="C596" s="3" t="s">
        <v>520</v>
      </c>
      <c r="D596" s="16">
        <v>738</v>
      </c>
      <c r="E596" s="17" t="s">
        <v>508</v>
      </c>
      <c r="F596" s="68">
        <v>0.27</v>
      </c>
      <c r="G596" s="60">
        <v>0</v>
      </c>
      <c r="H596" s="61">
        <v>0</v>
      </c>
      <c r="I596" s="39">
        <v>0.23</v>
      </c>
      <c r="J596" s="41"/>
      <c r="K596" s="53">
        <f>F596/$K$9</f>
        <v>0.125</v>
      </c>
      <c r="L596" s="44">
        <f>SUM(IF(G596&gt;0,2,0),IF(H596&gt;0,1,0))/$L$9</f>
        <v>0</v>
      </c>
      <c r="M596" s="44">
        <f>I596/$M$9</f>
        <v>0.24731182795698925</v>
      </c>
      <c r="N596" s="45">
        <f>K596*$K$8+L596*$L$8+M596*$M$8</f>
        <v>0.12432795698924731</v>
      </c>
      <c r="O596" s="66">
        <v>586</v>
      </c>
      <c r="P596" s="66">
        <v>499</v>
      </c>
    </row>
    <row r="597" spans="1:16" ht="15">
      <c r="A597" s="66">
        <v>587</v>
      </c>
      <c r="B597" s="3" t="s">
        <v>528</v>
      </c>
      <c r="C597" s="3" t="s">
        <v>356</v>
      </c>
      <c r="D597" s="16">
        <v>144</v>
      </c>
      <c r="E597" s="17" t="s">
        <v>508</v>
      </c>
      <c r="F597" s="68">
        <v>0.39</v>
      </c>
      <c r="G597" s="59">
        <v>0</v>
      </c>
      <c r="H597" s="61">
        <v>0</v>
      </c>
      <c r="I597" s="39">
        <v>0.57</v>
      </c>
      <c r="J597" s="41"/>
      <c r="K597" s="53">
        <f>F597/$K$9</f>
        <v>0.18055555555555555</v>
      </c>
      <c r="L597" s="44">
        <f>SUM(IF(G597&gt;0,2,0),IF(H597&gt;0,1,0))/$L$9</f>
        <v>0</v>
      </c>
      <c r="M597" s="44">
        <f>I597/$M$9</f>
        <v>0.6129032258064515</v>
      </c>
      <c r="N597" s="45">
        <f>K597*$K$8+L597*$L$8+M597*$M$8</f>
        <v>0.24350358422939067</v>
      </c>
      <c r="O597" s="66">
        <v>587</v>
      </c>
      <c r="P597" s="66">
        <v>156</v>
      </c>
    </row>
    <row r="598" spans="1:16" ht="15">
      <c r="A598" s="66">
        <v>588</v>
      </c>
      <c r="B598" s="59" t="s">
        <v>528</v>
      </c>
      <c r="C598" s="59" t="s">
        <v>357</v>
      </c>
      <c r="D598" s="61">
        <v>289</v>
      </c>
      <c r="E598" s="17" t="s">
        <v>508</v>
      </c>
      <c r="F598" s="68">
        <v>0.4</v>
      </c>
      <c r="G598" s="56">
        <v>0</v>
      </c>
      <c r="H598" s="61">
        <v>0</v>
      </c>
      <c r="I598" s="39">
        <v>0.57</v>
      </c>
      <c r="J598" s="41"/>
      <c r="K598" s="53">
        <f>F598/$K$9</f>
        <v>0.18518518518518517</v>
      </c>
      <c r="L598" s="44">
        <f>SUM(IF(G598&gt;0,2,0),IF(H598&gt;0,1,0))/$L$9</f>
        <v>0</v>
      </c>
      <c r="M598" s="44">
        <f>I598/$M$9</f>
        <v>0.6129032258064515</v>
      </c>
      <c r="N598" s="45">
        <f>K598*$K$8+L598*$L$8+M598*$M$8</f>
        <v>0.24581839904420547</v>
      </c>
      <c r="O598" s="66">
        <v>588</v>
      </c>
      <c r="P598" s="66">
        <v>153</v>
      </c>
    </row>
    <row r="599" spans="1:16" ht="15.75" thickBot="1">
      <c r="A599" s="66">
        <v>589</v>
      </c>
      <c r="B599" s="64" t="s">
        <v>524</v>
      </c>
      <c r="C599" s="64" t="s">
        <v>358</v>
      </c>
      <c r="D599" s="65">
        <v>137</v>
      </c>
      <c r="E599" s="54" t="s">
        <v>508</v>
      </c>
      <c r="F599" s="67">
        <v>0</v>
      </c>
      <c r="G599" s="64">
        <v>0</v>
      </c>
      <c r="H599" s="65">
        <v>0</v>
      </c>
      <c r="I599" s="39">
        <v>0.52</v>
      </c>
      <c r="J599" s="41"/>
      <c r="K599" s="53">
        <f>F599/$K$9</f>
        <v>0</v>
      </c>
      <c r="L599" s="44">
        <f>SUM(IF(G599&gt;0,2,0),IF(H599&gt;0,1,0))/$L$9</f>
        <v>0</v>
      </c>
      <c r="M599" s="44">
        <f>I599/$M$9</f>
        <v>0.5591397849462365</v>
      </c>
      <c r="N599" s="45">
        <f>K599*$K$8+L599*$L$8+M599*$M$8</f>
        <v>0.13978494623655913</v>
      </c>
      <c r="O599" s="66">
        <v>589</v>
      </c>
      <c r="P599" s="66">
        <v>477</v>
      </c>
    </row>
    <row r="600" spans="1:16" ht="15">
      <c r="A600" s="11">
        <v>590</v>
      </c>
      <c r="B600" s="11" t="s">
        <v>528</v>
      </c>
      <c r="C600" s="11" t="s">
        <v>359</v>
      </c>
      <c r="D600" s="11">
        <v>297</v>
      </c>
      <c r="E600" s="11" t="s">
        <v>508</v>
      </c>
      <c r="F600" s="70">
        <v>0.15</v>
      </c>
      <c r="G600" s="11">
        <v>0</v>
      </c>
      <c r="H600" s="11">
        <v>0</v>
      </c>
      <c r="I600" s="12">
        <v>0.57</v>
      </c>
      <c r="J600" s="41"/>
      <c r="K600" s="53">
        <f>F600/$K$9</f>
        <v>0.06944444444444443</v>
      </c>
      <c r="L600" s="44">
        <f>SUM(IF(G600&gt;0,2,0),IF(H600&gt;0,1,0))/$L$9</f>
        <v>0</v>
      </c>
      <c r="M600" s="44">
        <f>I600/$M$9</f>
        <v>0.6129032258064515</v>
      </c>
      <c r="N600" s="45">
        <f>K600*$K$8+L600*$L$8+M600*$M$8</f>
        <v>0.1879480286738351</v>
      </c>
      <c r="O600" s="11">
        <v>590</v>
      </c>
      <c r="P600" s="11">
        <v>315</v>
      </c>
    </row>
    <row r="601" spans="1:16" ht="15">
      <c r="A601" s="11"/>
      <c r="B601" s="11"/>
      <c r="C601" s="11"/>
      <c r="D601" s="11"/>
      <c r="E601" s="11"/>
      <c r="F601" s="11"/>
      <c r="G601" s="11"/>
      <c r="H601" s="11"/>
      <c r="I601" s="11"/>
      <c r="K601" s="11"/>
      <c r="L601" s="11"/>
      <c r="M601" s="11"/>
      <c r="N601" s="11"/>
      <c r="O601" s="11"/>
      <c r="P601" s="11"/>
    </row>
    <row r="602" spans="11:14" ht="15">
      <c r="K602" s="11"/>
      <c r="L602" s="11"/>
      <c r="M602" s="11"/>
      <c r="N602" s="11"/>
    </row>
    <row r="603" spans="11:14" ht="15">
      <c r="K603" s="11"/>
      <c r="L603" s="11"/>
      <c r="M603" s="11"/>
      <c r="N603" s="11"/>
    </row>
    <row r="604" spans="4:14" ht="15">
      <c r="D604" s="55"/>
      <c r="E604" s="55"/>
      <c r="F604" s="55"/>
      <c r="G604" s="55"/>
      <c r="K604" s="11"/>
      <c r="L604" s="11"/>
      <c r="M604" s="11"/>
      <c r="N604" s="11"/>
    </row>
    <row r="605" spans="11:14" ht="15">
      <c r="K605" s="11"/>
      <c r="L605" s="11"/>
      <c r="M605" s="11"/>
      <c r="N605" s="11"/>
    </row>
    <row r="606" spans="11:14" ht="15">
      <c r="K606" s="11"/>
      <c r="L606" s="11"/>
      <c r="M606" s="11"/>
      <c r="N606" s="11"/>
    </row>
    <row r="607" spans="11:14" ht="15">
      <c r="K607" s="11"/>
      <c r="L607" s="11"/>
      <c r="M607" s="11"/>
      <c r="N607" s="11"/>
    </row>
    <row r="608" spans="11:14" ht="15">
      <c r="K608" s="11"/>
      <c r="L608" s="11"/>
      <c r="M608" s="11"/>
      <c r="N608" s="11"/>
    </row>
    <row r="609" spans="11:14" ht="15">
      <c r="K609" s="11"/>
      <c r="L609" s="11"/>
      <c r="M609" s="11"/>
      <c r="N609" s="11"/>
    </row>
    <row r="610" spans="11:14" ht="15">
      <c r="K610" s="11"/>
      <c r="L610" s="11"/>
      <c r="M610" s="11"/>
      <c r="N610" s="11"/>
    </row>
    <row r="611" spans="11:14" ht="15">
      <c r="K611" s="11"/>
      <c r="L611" s="11"/>
      <c r="M611" s="11"/>
      <c r="N611" s="11"/>
    </row>
    <row r="612" spans="11:14" ht="15">
      <c r="K612" s="11"/>
      <c r="L612" s="11"/>
      <c r="M612" s="11"/>
      <c r="N612" s="11"/>
    </row>
    <row r="613" spans="11:14" ht="15">
      <c r="K613" s="11"/>
      <c r="L613" s="11"/>
      <c r="M613" s="11"/>
      <c r="N613" s="11"/>
    </row>
    <row r="614" spans="11:14" ht="15">
      <c r="K614" s="11"/>
      <c r="L614" s="11"/>
      <c r="M614" s="11"/>
      <c r="N614" s="11"/>
    </row>
    <row r="615" spans="11:14" ht="15">
      <c r="K615" s="11"/>
      <c r="L615" s="11"/>
      <c r="M615" s="11"/>
      <c r="N615" s="11"/>
    </row>
    <row r="616" spans="11:14" ht="15">
      <c r="K616" s="11"/>
      <c r="L616" s="11"/>
      <c r="M616" s="11"/>
      <c r="N616" s="11"/>
    </row>
    <row r="617" spans="11:14" ht="15">
      <c r="K617" s="11"/>
      <c r="L617" s="11"/>
      <c r="M617" s="11"/>
      <c r="N617" s="11"/>
    </row>
    <row r="618" spans="11:14" ht="15">
      <c r="K618" s="11"/>
      <c r="L618" s="11"/>
      <c r="M618" s="11"/>
      <c r="N618" s="11"/>
    </row>
    <row r="619" spans="11:14" ht="15">
      <c r="K619" s="11"/>
      <c r="L619" s="11"/>
      <c r="M619" s="11"/>
      <c r="N619" s="11"/>
    </row>
    <row r="620" spans="11:14" ht="15">
      <c r="K620" s="11"/>
      <c r="L620" s="11"/>
      <c r="M620" s="11"/>
      <c r="N620" s="11"/>
    </row>
    <row r="621" spans="11:14" ht="15">
      <c r="K621" s="11"/>
      <c r="L621" s="11"/>
      <c r="M621" s="11"/>
      <c r="N621" s="11"/>
    </row>
    <row r="622" spans="11:14" ht="15">
      <c r="K622" s="11"/>
      <c r="L622" s="11"/>
      <c r="M622" s="11"/>
      <c r="N622" s="11"/>
    </row>
    <row r="623" spans="11:14" ht="15">
      <c r="K623" s="11"/>
      <c r="L623" s="11"/>
      <c r="M623" s="11"/>
      <c r="N623" s="11"/>
    </row>
    <row r="624" spans="11:14" ht="15">
      <c r="K624" s="11"/>
      <c r="L624" s="11"/>
      <c r="M624" s="11"/>
      <c r="N624" s="11"/>
    </row>
  </sheetData>
  <sheetProtection/>
  <autoFilter ref="A10:P601">
    <sortState ref="A11:P624">
      <sortCondition sortBy="value" ref="A11:A624"/>
    </sortState>
  </autoFilter>
  <mergeCells count="6">
    <mergeCell ref="F6:I6"/>
    <mergeCell ref="A6:D7"/>
    <mergeCell ref="N6:N9"/>
    <mergeCell ref="G9:H9"/>
    <mergeCell ref="K6:M6"/>
    <mergeCell ref="A2:P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geOrder="overThenDown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</dc:creator>
  <cp:keywords/>
  <dc:description/>
  <cp:lastModifiedBy>Jakub Czwarno NEW</cp:lastModifiedBy>
  <cp:lastPrinted>2021-03-12T09:30:39Z</cp:lastPrinted>
  <dcterms:created xsi:type="dcterms:W3CDTF">2014-02-07T08:22:27Z</dcterms:created>
  <dcterms:modified xsi:type="dcterms:W3CDTF">2022-06-27T10:59:17Z</dcterms:modified>
  <cp:category/>
  <cp:version/>
  <cp:contentType/>
  <cp:contentStatus/>
</cp:coreProperties>
</file>